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Monthly Contributions Report" sheetId="1" r:id="rId1"/>
    <sheet name="Weekly Witholdings" sheetId="2" r:id="rId2"/>
  </sheets>
  <definedNames/>
  <calcPr fullCalcOnLoad="1"/>
</workbook>
</file>

<file path=xl/sharedStrings.xml><?xml version="1.0" encoding="utf-8"?>
<sst xmlns="http://schemas.openxmlformats.org/spreadsheetml/2006/main" count="115" uniqueCount="69">
  <si>
    <t>INTERNATIONAL UNION OF OPERATING ENGINEERS - LOCAL 57</t>
  </si>
  <si>
    <t>Tel. (401) 331-9191</t>
  </si>
  <si>
    <t>Month Covered:</t>
  </si>
  <si>
    <t>Contractor's Name:</t>
  </si>
  <si>
    <t>Project:</t>
  </si>
  <si>
    <t>Employer Benefit Contributions</t>
  </si>
  <si>
    <t>Address:</t>
  </si>
  <si>
    <t>Location:</t>
  </si>
  <si>
    <t>Rate per hour</t>
  </si>
  <si>
    <t>City, State, Zip:</t>
  </si>
  <si>
    <t>Pay Date Starting:</t>
  </si>
  <si>
    <t>Health &amp; Welfare Fund</t>
  </si>
  <si>
    <t xml:space="preserve">Telephone:   </t>
  </si>
  <si>
    <t>Pay Date Ending:</t>
  </si>
  <si>
    <t>Pension Fund</t>
  </si>
  <si>
    <t>Apprenticeship/Training Fund</t>
  </si>
  <si>
    <t>Social Security</t>
  </si>
  <si>
    <t>Hours</t>
  </si>
  <si>
    <t>Gross Wages</t>
  </si>
  <si>
    <t>Industry Advancement Fund</t>
  </si>
  <si>
    <t>$</t>
  </si>
  <si>
    <t>Legal Service Fund</t>
  </si>
  <si>
    <t>Annuity Fund</t>
  </si>
  <si>
    <t>Total Benefit Contributions</t>
  </si>
  <si>
    <t>Employee Payroll Deductions</t>
  </si>
  <si>
    <t>(A)</t>
  </si>
  <si>
    <t>Political Funds</t>
  </si>
  <si>
    <t>(B)</t>
  </si>
  <si>
    <t>Signature:</t>
  </si>
  <si>
    <t>Title:</t>
  </si>
  <si>
    <t>Date:</t>
  </si>
  <si>
    <t>Member Name</t>
  </si>
  <si>
    <t>Administrative Dues</t>
  </si>
  <si>
    <t>Total Due</t>
  </si>
  <si>
    <t>(C)</t>
  </si>
  <si>
    <t>(D)</t>
  </si>
  <si>
    <t>Total Hours</t>
  </si>
  <si>
    <t>Total Gross Wages</t>
  </si>
  <si>
    <t>(Total Benefit Contributions(C)+Political Funds(D)+Administrative Dues(E))</t>
  </si>
  <si>
    <t>(Total Hours(A) X Rate per hour)</t>
  </si>
  <si>
    <t xml:space="preserve">  Payment is due by the 20th day of each month</t>
  </si>
  <si>
    <t xml:space="preserve">  Contributions are due for all payroll hours</t>
  </si>
  <si>
    <t xml:space="preserve">  covering payroll periods ending in the previous month.</t>
  </si>
  <si>
    <t xml:space="preserve">  including paid holidays.</t>
  </si>
  <si>
    <r>
      <t>**</t>
    </r>
    <r>
      <rPr>
        <i/>
        <sz val="11"/>
        <rFont val="Albertus ExtraBold"/>
        <family val="1"/>
      </rPr>
      <t xml:space="preserve"> ONE CHECK PAYABLE TO</t>
    </r>
    <r>
      <rPr>
        <b/>
        <i/>
        <sz val="11"/>
        <rFont val="Albertus ExtraBold"/>
        <family val="1"/>
      </rPr>
      <t xml:space="preserve">: </t>
    </r>
    <r>
      <rPr>
        <b/>
        <i/>
        <sz val="12"/>
        <rFont val="Albertus ExtraBold"/>
        <family val="1"/>
      </rPr>
      <t>LOCAL 57 FUNDS</t>
    </r>
    <r>
      <rPr>
        <b/>
        <i/>
        <sz val="11"/>
        <rFont val="Albertus ExtraBold"/>
        <family val="1"/>
      </rPr>
      <t>**</t>
    </r>
  </si>
  <si>
    <t>IUOE LOCAL 57 WITHHOLDING</t>
  </si>
  <si>
    <t>Member Totals</t>
  </si>
  <si>
    <t>Pay ending</t>
  </si>
  <si>
    <t>Week 1</t>
  </si>
  <si>
    <t>Week 2</t>
  </si>
  <si>
    <t>Week 3</t>
  </si>
  <si>
    <t>Week 4</t>
  </si>
  <si>
    <t>Week 5</t>
  </si>
  <si>
    <t>Month ending</t>
  </si>
  <si>
    <t/>
  </si>
  <si>
    <t>Totals</t>
  </si>
  <si>
    <t>Name</t>
  </si>
  <si>
    <t>Dues</t>
  </si>
  <si>
    <t>Political</t>
  </si>
  <si>
    <t xml:space="preserve">Totals </t>
  </si>
  <si>
    <r>
      <t xml:space="preserve">(1.75% X Total Gross Wages(B) </t>
    </r>
    <r>
      <rPr>
        <b/>
        <i/>
        <sz val="12"/>
        <rFont val="Bookman"/>
        <family val="1"/>
      </rPr>
      <t>+</t>
    </r>
    <r>
      <rPr>
        <i/>
        <sz val="12"/>
        <rFont val="Bookman"/>
        <family val="1"/>
      </rPr>
      <t xml:space="preserve"> 1.75% X Total Benefits(C))</t>
    </r>
  </si>
  <si>
    <t xml:space="preserve">(E)  </t>
  </si>
  <si>
    <t>Fax:</t>
  </si>
  <si>
    <t>www.iuoelocal57.org</t>
  </si>
  <si>
    <t>857 CENTRAL AVENUE, JOHNSTON, RI 02919</t>
  </si>
  <si>
    <t>Fax (401) 764-0015</t>
  </si>
  <si>
    <t xml:space="preserve">National Training Fund </t>
  </si>
  <si>
    <t>AGC JUN 1, 2024 - NOV 30, 2024</t>
  </si>
  <si>
    <t>CIRI  MAY 1, 2024 - OCT 31, 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</si>
</sst>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\-00\-0000"/>
    <numFmt numFmtId="166" formatCode="0.00_);\(0.00\)"/>
    <numFmt numFmtId="167" formatCode="[&lt;=9999999]###\-####;\(###\)\ ###\-####"/>
    <numFmt numFmtId="168" formatCode="m/d/yy;@"/>
    <numFmt numFmtId="169" formatCode="[$-409]dddd\,\ mmmm\ dd\,\ yyyy"/>
    <numFmt numFmtId="170" formatCode="[$-409]mmmm/yy;@"/>
    <numFmt numFmtId="171" formatCode="m/d/yyyy;@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4"/>
      <name val="Bookman"/>
      <family val="1"/>
    </font>
    <font>
      <sz val="14"/>
      <name val="Bookman"/>
      <family val="1"/>
    </font>
    <font>
      <b/>
      <u val="single"/>
      <sz val="14"/>
      <name val="Bookman"/>
      <family val="1"/>
    </font>
    <font>
      <b/>
      <i/>
      <sz val="14"/>
      <name val="Bookman"/>
      <family val="1"/>
    </font>
    <font>
      <i/>
      <sz val="12"/>
      <name val="Bookman"/>
      <family val="1"/>
    </font>
    <font>
      <b/>
      <i/>
      <sz val="12"/>
      <name val="Bookman"/>
      <family val="1"/>
    </font>
    <font>
      <sz val="12"/>
      <name val="Bookman"/>
      <family val="1"/>
    </font>
    <font>
      <b/>
      <i/>
      <sz val="10"/>
      <name val="Arial"/>
      <family val="2"/>
    </font>
    <font>
      <b/>
      <i/>
      <sz val="11"/>
      <name val="Albertus ExtraBold"/>
      <family val="1"/>
    </font>
    <font>
      <i/>
      <sz val="11"/>
      <name val="Albertus ExtraBold"/>
      <family val="1"/>
    </font>
    <font>
      <b/>
      <i/>
      <sz val="12"/>
      <name val="Albertus ExtraBold"/>
      <family val="1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2"/>
      <name val="Book Antiqua"/>
      <family val="1"/>
    </font>
    <font>
      <b/>
      <i/>
      <sz val="12"/>
      <name val="Arial"/>
      <family val="2"/>
    </font>
    <font>
      <b/>
      <sz val="12"/>
      <name val="Book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ookman"/>
      <family val="1"/>
    </font>
    <font>
      <b/>
      <sz val="14"/>
      <color indexed="8"/>
      <name val="Bookman"/>
      <family val="1"/>
    </font>
    <font>
      <i/>
      <sz val="12"/>
      <color indexed="8"/>
      <name val="Bookman"/>
      <family val="1"/>
    </font>
    <font>
      <sz val="12"/>
      <color indexed="8"/>
      <name val="Bookman"/>
      <family val="1"/>
    </font>
    <font>
      <b/>
      <sz val="12"/>
      <color indexed="8"/>
      <name val="Bookman"/>
      <family val="1"/>
    </font>
    <font>
      <i/>
      <sz val="11"/>
      <color indexed="8"/>
      <name val="Calibri"/>
      <family val="2"/>
    </font>
    <font>
      <sz val="14"/>
      <color indexed="8"/>
      <name val="Albertus ExtraBold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Book Antiqua"/>
      <family val="1"/>
    </font>
    <font>
      <b/>
      <u val="single"/>
      <sz val="12"/>
      <color indexed="8"/>
      <name val="Calibri"/>
      <family val="2"/>
    </font>
    <font>
      <sz val="12"/>
      <color indexed="8"/>
      <name val="Book Antiqua"/>
      <family val="1"/>
    </font>
    <font>
      <sz val="10"/>
      <color indexed="8"/>
      <name val="Book Antiqua"/>
      <family val="1"/>
    </font>
    <font>
      <sz val="11"/>
      <color indexed="8"/>
      <name val="Book Antiqua"/>
      <family val="1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i/>
      <sz val="10"/>
      <color indexed="8"/>
      <name val="Arial"/>
      <family val="2"/>
    </font>
    <font>
      <u val="single"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ookman"/>
      <family val="1"/>
    </font>
    <font>
      <b/>
      <sz val="14"/>
      <color theme="1"/>
      <name val="Bookman"/>
      <family val="1"/>
    </font>
    <font>
      <i/>
      <sz val="12"/>
      <color theme="1"/>
      <name val="Bookman"/>
      <family val="1"/>
    </font>
    <font>
      <sz val="12"/>
      <color theme="1"/>
      <name val="Bookman"/>
      <family val="1"/>
    </font>
    <font>
      <b/>
      <sz val="12"/>
      <color theme="1"/>
      <name val="Bookman"/>
      <family val="1"/>
    </font>
    <font>
      <i/>
      <sz val="11"/>
      <color theme="1"/>
      <name val="Calibri"/>
      <family val="2"/>
    </font>
    <font>
      <sz val="14"/>
      <color theme="1"/>
      <name val="Albertus ExtraBold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Book Antiqua"/>
      <family val="1"/>
    </font>
    <font>
      <b/>
      <u val="single"/>
      <sz val="12"/>
      <color theme="1"/>
      <name val="Calibri"/>
      <family val="2"/>
    </font>
    <font>
      <sz val="12"/>
      <color theme="1"/>
      <name val="Book Antiqua"/>
      <family val="1"/>
    </font>
    <font>
      <sz val="10"/>
      <color theme="1"/>
      <name val="Book Antiqua"/>
      <family val="1"/>
    </font>
    <font>
      <sz val="11"/>
      <color theme="1"/>
      <name val="Book Antiqua"/>
      <family val="1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Arial"/>
      <family val="2"/>
    </font>
    <font>
      <u val="single"/>
      <sz val="14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5" fillId="0" borderId="0" xfId="63" applyFont="1" applyFill="1" applyBorder="1" applyAlignment="1">
      <alignment horizontal="left"/>
      <protection/>
    </xf>
    <xf numFmtId="0" fontId="5" fillId="0" borderId="0" xfId="63" applyFont="1" applyFill="1" applyBorder="1" applyAlignment="1">
      <alignment horizontal="center"/>
      <protection/>
    </xf>
    <xf numFmtId="0" fontId="78" fillId="0" borderId="0" xfId="0" applyFont="1" applyFill="1" applyBorder="1" applyAlignment="1">
      <alignment/>
    </xf>
    <xf numFmtId="0" fontId="6" fillId="0" borderId="0" xfId="63" applyFont="1" applyFill="1" applyBorder="1" applyAlignment="1">
      <alignment horizontal="center"/>
      <protection/>
    </xf>
    <xf numFmtId="0" fontId="6" fillId="0" borderId="0" xfId="63" applyFont="1" applyFill="1" applyBorder="1">
      <alignment/>
      <protection/>
    </xf>
    <xf numFmtId="0" fontId="6" fillId="0" borderId="10" xfId="63" applyFont="1" applyFill="1" applyBorder="1">
      <alignment/>
      <protection/>
    </xf>
    <xf numFmtId="0" fontId="6" fillId="0" borderId="11" xfId="63" applyFont="1" applyFill="1" applyBorder="1" applyAlignment="1">
      <alignment horizontal="left"/>
      <protection/>
    </xf>
    <xf numFmtId="0" fontId="6" fillId="0" borderId="12" xfId="63" applyFont="1" applyFill="1" applyBorder="1" applyAlignment="1" applyProtection="1">
      <alignment horizontal="right"/>
      <protection locked="0"/>
    </xf>
    <xf numFmtId="0" fontId="6" fillId="0" borderId="13" xfId="63" applyFont="1" applyFill="1" applyBorder="1" applyAlignment="1" applyProtection="1">
      <alignment horizontal="left"/>
      <protection/>
    </xf>
    <xf numFmtId="0" fontId="6" fillId="0" borderId="14" xfId="63" applyFont="1" applyFill="1" applyBorder="1" applyAlignment="1" applyProtection="1">
      <alignment horizontal="left"/>
      <protection/>
    </xf>
    <xf numFmtId="0" fontId="6" fillId="0" borderId="15" xfId="63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/>
    </xf>
    <xf numFmtId="164" fontId="6" fillId="0" borderId="0" xfId="0" applyNumberFormat="1" applyFont="1" applyFill="1" applyBorder="1" applyAlignment="1">
      <alignment horizontal="center"/>
    </xf>
    <xf numFmtId="0" fontId="7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63" applyFont="1" applyFill="1" applyBorder="1" applyAlignment="1">
      <alignment/>
      <protection/>
    </xf>
    <xf numFmtId="10" fontId="8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63" applyFont="1" applyFill="1" applyBorder="1" applyAlignment="1" quotePrefix="1">
      <alignment/>
      <protection/>
    </xf>
    <xf numFmtId="0" fontId="6" fillId="0" borderId="0" xfId="0" applyFont="1" applyFill="1" applyBorder="1" applyAlignment="1">
      <alignment horizontal="center"/>
    </xf>
    <xf numFmtId="7" fontId="6" fillId="0" borderId="0" xfId="0" applyNumberFormat="1" applyFont="1" applyFill="1" applyBorder="1" applyAlignment="1">
      <alignment/>
    </xf>
    <xf numFmtId="0" fontId="5" fillId="0" borderId="0" xfId="63" applyFont="1" applyFill="1" applyBorder="1" applyAlignment="1">
      <alignment/>
      <protection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64" applyFont="1" applyFill="1" applyBorder="1" applyAlignment="1">
      <alignment horizontal="center"/>
      <protection/>
    </xf>
    <xf numFmtId="0" fontId="6" fillId="0" borderId="0" xfId="64" applyFont="1" applyFill="1" applyBorder="1" applyAlignment="1">
      <alignment horizontal="left"/>
      <protection/>
    </xf>
    <xf numFmtId="0" fontId="6" fillId="0" borderId="0" xfId="64" applyFont="1" applyFill="1" applyBorder="1">
      <alignment/>
      <protection/>
    </xf>
    <xf numFmtId="0" fontId="78" fillId="0" borderId="0" xfId="0" applyFont="1" applyBorder="1" applyAlignment="1">
      <alignment/>
    </xf>
    <xf numFmtId="0" fontId="6" fillId="0" borderId="10" xfId="63" applyFont="1" applyFill="1" applyBorder="1" applyAlignment="1">
      <alignment/>
      <protection/>
    </xf>
    <xf numFmtId="0" fontId="6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6" fillId="33" borderId="19" xfId="0" applyNumberFormat="1" applyFont="1" applyFill="1" applyBorder="1" applyAlignment="1">
      <alignment horizontal="center"/>
    </xf>
    <xf numFmtId="0" fontId="80" fillId="0" borderId="0" xfId="0" applyFont="1" applyAlignment="1">
      <alignment/>
    </xf>
    <xf numFmtId="0" fontId="9" fillId="0" borderId="0" xfId="63" applyFont="1" applyFill="1" applyBorder="1" applyAlignment="1">
      <alignment/>
      <protection/>
    </xf>
    <xf numFmtId="0" fontId="11" fillId="0" borderId="0" xfId="0" applyFont="1" applyFill="1" applyBorder="1" applyAlignment="1">
      <alignment/>
    </xf>
    <xf numFmtId="0" fontId="5" fillId="33" borderId="17" xfId="63" applyFont="1" applyFill="1" applyBorder="1" applyAlignment="1">
      <alignment/>
      <protection/>
    </xf>
    <xf numFmtId="0" fontId="6" fillId="33" borderId="18" xfId="0" applyFont="1" applyFill="1" applyBorder="1" applyAlignment="1">
      <alignment/>
    </xf>
    <xf numFmtId="164" fontId="5" fillId="33" borderId="19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right"/>
    </xf>
    <xf numFmtId="0" fontId="3" fillId="0" borderId="16" xfId="64" applyFont="1" applyFill="1" applyBorder="1" applyAlignment="1">
      <alignment horizontal="right"/>
      <protection/>
    </xf>
    <xf numFmtId="0" fontId="78" fillId="0" borderId="16" xfId="0" applyFont="1" applyBorder="1" applyAlignment="1">
      <alignment/>
    </xf>
    <xf numFmtId="49" fontId="6" fillId="0" borderId="0" xfId="63" applyNumberFormat="1" applyFont="1" applyFill="1" applyBorder="1" applyAlignment="1" applyProtection="1">
      <alignment horizontal="left"/>
      <protection locked="0"/>
    </xf>
    <xf numFmtId="165" fontId="6" fillId="0" borderId="0" xfId="63" applyNumberFormat="1" applyFont="1" applyFill="1" applyBorder="1" applyAlignment="1" applyProtection="1">
      <alignment horizontal="left"/>
      <protection locked="0"/>
    </xf>
    <xf numFmtId="0" fontId="3" fillId="0" borderId="16" xfId="64" applyFont="1" applyFill="1" applyBorder="1">
      <alignment/>
      <protection/>
    </xf>
    <xf numFmtId="0" fontId="3" fillId="0" borderId="16" xfId="64" applyFont="1" applyFill="1" applyBorder="1" applyAlignment="1">
      <alignment horizontal="left"/>
      <protection/>
    </xf>
    <xf numFmtId="0" fontId="6" fillId="33" borderId="20" xfId="63" applyFont="1" applyFill="1" applyBorder="1" applyAlignment="1">
      <alignment horizontal="left"/>
      <protection/>
    </xf>
    <xf numFmtId="0" fontId="5" fillId="33" borderId="21" xfId="63" applyFont="1" applyFill="1" applyBorder="1" applyAlignment="1">
      <alignment horizontal="left"/>
      <protection/>
    </xf>
    <xf numFmtId="0" fontId="6" fillId="33" borderId="21" xfId="63" applyFont="1" applyFill="1" applyBorder="1" applyAlignment="1">
      <alignment horizontal="right"/>
      <protection/>
    </xf>
    <xf numFmtId="0" fontId="6" fillId="33" borderId="22" xfId="63" applyFont="1" applyFill="1" applyBorder="1" applyAlignment="1">
      <alignment horizontal="right"/>
      <protection/>
    </xf>
    <xf numFmtId="0" fontId="6" fillId="33" borderId="23" xfId="63" applyFont="1" applyFill="1" applyBorder="1" applyAlignment="1">
      <alignment horizontal="left"/>
      <protection/>
    </xf>
    <xf numFmtId="0" fontId="5" fillId="33" borderId="0" xfId="63" applyFont="1" applyFill="1" applyBorder="1" applyAlignment="1">
      <alignment horizontal="left"/>
      <protection/>
    </xf>
    <xf numFmtId="0" fontId="6" fillId="33" borderId="0" xfId="63" applyFont="1" applyFill="1" applyBorder="1" applyAlignment="1">
      <alignment horizontal="right"/>
      <protection/>
    </xf>
    <xf numFmtId="0" fontId="6" fillId="33" borderId="23" xfId="63" applyFont="1" applyFill="1" applyBorder="1">
      <alignment/>
      <protection/>
    </xf>
    <xf numFmtId="0" fontId="6" fillId="33" borderId="23" xfId="63" applyFont="1" applyFill="1" applyBorder="1" applyAlignment="1">
      <alignment/>
      <protection/>
    </xf>
    <xf numFmtId="0" fontId="6" fillId="33" borderId="0" xfId="63" applyFont="1" applyFill="1" applyBorder="1" applyAlignment="1">
      <alignment horizontal="left"/>
      <protection/>
    </xf>
    <xf numFmtId="0" fontId="78" fillId="33" borderId="0" xfId="0" applyFont="1" applyFill="1" applyBorder="1" applyAlignment="1" applyProtection="1">
      <alignment/>
      <protection/>
    </xf>
    <xf numFmtId="0" fontId="6" fillId="33" borderId="0" xfId="63" applyFont="1" applyFill="1" applyBorder="1">
      <alignment/>
      <protection/>
    </xf>
    <xf numFmtId="0" fontId="78" fillId="33" borderId="0" xfId="0" applyFont="1" applyFill="1" applyBorder="1" applyAlignment="1">
      <alignment/>
    </xf>
    <xf numFmtId="0" fontId="79" fillId="33" borderId="24" xfId="0" applyFont="1" applyFill="1" applyBorder="1" applyAlignment="1">
      <alignment horizontal="center"/>
    </xf>
    <xf numFmtId="0" fontId="78" fillId="33" borderId="16" xfId="0" applyFont="1" applyFill="1" applyBorder="1" applyAlignment="1">
      <alignment/>
    </xf>
    <xf numFmtId="0" fontId="79" fillId="33" borderId="16" xfId="0" applyFont="1" applyFill="1" applyBorder="1" applyAlignment="1">
      <alignment horizontal="center"/>
    </xf>
    <xf numFmtId="0" fontId="5" fillId="33" borderId="16" xfId="63" applyFont="1" applyFill="1" applyBorder="1">
      <alignment/>
      <protection/>
    </xf>
    <xf numFmtId="0" fontId="6" fillId="33" borderId="16" xfId="63" applyFont="1" applyFill="1" applyBorder="1" applyAlignment="1">
      <alignment horizontal="left"/>
      <protection/>
    </xf>
    <xf numFmtId="0" fontId="81" fillId="0" borderId="0" xfId="0" applyFont="1" applyAlignment="1">
      <alignment horizontal="right"/>
    </xf>
    <xf numFmtId="0" fontId="11" fillId="0" borderId="0" xfId="63" applyFont="1" applyFill="1" applyBorder="1" applyAlignment="1">
      <alignment horizontal="left"/>
      <protection/>
    </xf>
    <xf numFmtId="0" fontId="82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 horizontal="right"/>
    </xf>
    <xf numFmtId="0" fontId="83" fillId="0" borderId="0" xfId="0" applyFont="1" applyFill="1" applyBorder="1" applyAlignment="1">
      <alignment horizontal="center"/>
    </xf>
    <xf numFmtId="0" fontId="5" fillId="33" borderId="17" xfId="63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/>
    </xf>
    <xf numFmtId="44" fontId="6" fillId="0" borderId="25" xfId="44" applyFont="1" applyFill="1" applyBorder="1" applyAlignment="1">
      <alignment/>
    </xf>
    <xf numFmtId="44" fontId="6" fillId="0" borderId="25" xfId="0" applyNumberFormat="1" applyFont="1" applyFill="1" applyBorder="1" applyAlignment="1">
      <alignment/>
    </xf>
    <xf numFmtId="44" fontId="6" fillId="0" borderId="26" xfId="0" applyNumberFormat="1" applyFont="1" applyFill="1" applyBorder="1" applyAlignment="1">
      <alignment/>
    </xf>
    <xf numFmtId="165" fontId="6" fillId="0" borderId="27" xfId="63" applyNumberFormat="1" applyFont="1" applyFill="1" applyBorder="1" applyAlignment="1" applyProtection="1">
      <alignment horizontal="center"/>
      <protection locked="0"/>
    </xf>
    <xf numFmtId="165" fontId="6" fillId="0" borderId="28" xfId="63" applyNumberFormat="1" applyFont="1" applyFill="1" applyBorder="1" applyAlignment="1" applyProtection="1">
      <alignment horizontal="center"/>
      <protection locked="0"/>
    </xf>
    <xf numFmtId="165" fontId="6" fillId="0" borderId="29" xfId="63" applyNumberFormat="1" applyFont="1" applyFill="1" applyBorder="1" applyAlignment="1" applyProtection="1">
      <alignment horizontal="center"/>
      <protection locked="0"/>
    </xf>
    <xf numFmtId="43" fontId="6" fillId="0" borderId="30" xfId="42" applyFont="1" applyFill="1" applyBorder="1" applyAlignment="1" applyProtection="1">
      <alignment/>
      <protection locked="0"/>
    </xf>
    <xf numFmtId="43" fontId="6" fillId="0" borderId="12" xfId="42" applyFont="1" applyFill="1" applyBorder="1" applyAlignment="1" applyProtection="1">
      <alignment/>
      <protection locked="0"/>
    </xf>
    <xf numFmtId="43" fontId="6" fillId="0" borderId="31" xfId="42" applyFont="1" applyFill="1" applyBorder="1" applyAlignment="1" applyProtection="1">
      <alignment/>
      <protection locked="0"/>
    </xf>
    <xf numFmtId="43" fontId="6" fillId="0" borderId="32" xfId="42" applyFont="1" applyFill="1" applyBorder="1" applyAlignment="1" applyProtection="1">
      <alignment horizontal="right"/>
      <protection locked="0"/>
    </xf>
    <xf numFmtId="43" fontId="6" fillId="0" borderId="33" xfId="42" applyFont="1" applyFill="1" applyBorder="1" applyAlignment="1" applyProtection="1">
      <alignment horizontal="right"/>
      <protection locked="0"/>
    </xf>
    <xf numFmtId="43" fontId="6" fillId="0" borderId="34" xfId="42" applyFont="1" applyFill="1" applyBorder="1" applyAlignment="1" applyProtection="1">
      <alignment horizontal="right"/>
      <protection locked="0"/>
    </xf>
    <xf numFmtId="43" fontId="6" fillId="0" borderId="25" xfId="42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4" fillId="0" borderId="0" xfId="69" applyFont="1" applyFill="1" applyBorder="1">
      <alignment/>
      <protection/>
    </xf>
    <xf numFmtId="0" fontId="76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0" borderId="0" xfId="69" applyFont="1" applyFill="1" applyBorder="1">
      <alignment/>
      <protection/>
    </xf>
    <xf numFmtId="4" fontId="3" fillId="0" borderId="0" xfId="69" applyNumberFormat="1" applyFont="1" applyFill="1" applyBorder="1" applyAlignment="1">
      <alignment horizontal="right"/>
      <protection/>
    </xf>
    <xf numFmtId="0" fontId="86" fillId="0" borderId="0" xfId="0" applyFont="1" applyFill="1" applyBorder="1" applyAlignment="1">
      <alignment horizontal="center"/>
    </xf>
    <xf numFmtId="0" fontId="87" fillId="34" borderId="0" xfId="0" applyFont="1" applyFill="1" applyAlignment="1">
      <alignment/>
    </xf>
    <xf numFmtId="0" fontId="0" fillId="34" borderId="0" xfId="0" applyFill="1" applyAlignment="1">
      <alignment/>
    </xf>
    <xf numFmtId="0" fontId="87" fillId="34" borderId="0" xfId="0" applyFont="1" applyFill="1" applyAlignment="1">
      <alignment horizontal="center"/>
    </xf>
    <xf numFmtId="0" fontId="8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88" fillId="34" borderId="0" xfId="0" applyFont="1" applyFill="1" applyAlignment="1">
      <alignment horizontal="center"/>
    </xf>
    <xf numFmtId="0" fontId="17" fillId="0" borderId="0" xfId="69" applyFont="1" applyFill="1" applyBorder="1">
      <alignment/>
      <protection/>
    </xf>
    <xf numFmtId="0" fontId="17" fillId="0" borderId="0" xfId="69" applyFont="1" applyFill="1" applyBorder="1" quotePrefix="1">
      <alignment/>
      <protection/>
    </xf>
    <xf numFmtId="4" fontId="17" fillId="0" borderId="0" xfId="69" applyNumberFormat="1" applyFont="1" applyFill="1" applyBorder="1" applyAlignment="1">
      <alignment horizontal="left"/>
      <protection/>
    </xf>
    <xf numFmtId="0" fontId="16" fillId="0" borderId="0" xfId="69" applyFont="1" applyFill="1" applyBorder="1" applyAlignment="1" quotePrefix="1">
      <alignment horizontal="right"/>
      <protection/>
    </xf>
    <xf numFmtId="4" fontId="16" fillId="0" borderId="0" xfId="69" applyNumberFormat="1" applyFont="1" applyFill="1" applyBorder="1" applyAlignment="1">
      <alignment horizontal="center"/>
      <protection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88" fillId="34" borderId="23" xfId="0" applyFont="1" applyFill="1" applyBorder="1" applyAlignment="1">
      <alignment horizontal="center"/>
    </xf>
    <xf numFmtId="0" fontId="88" fillId="34" borderId="0" xfId="0" applyFont="1" applyFill="1" applyBorder="1" applyAlignment="1">
      <alignment horizontal="center"/>
    </xf>
    <xf numFmtId="0" fontId="88" fillId="34" borderId="35" xfId="0" applyFont="1" applyFill="1" applyBorder="1" applyAlignment="1">
      <alignment horizontal="center"/>
    </xf>
    <xf numFmtId="4" fontId="19" fillId="0" borderId="0" xfId="69" applyNumberFormat="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16" fillId="0" borderId="0" xfId="69" applyFont="1" applyFill="1" applyBorder="1" applyAlignment="1" quotePrefix="1">
      <alignment horizontal="left"/>
      <protection/>
    </xf>
    <xf numFmtId="0" fontId="18" fillId="0" borderId="0" xfId="69" applyFont="1" applyFill="1" applyBorder="1">
      <alignment/>
      <protection/>
    </xf>
    <xf numFmtId="44" fontId="17" fillId="0" borderId="0" xfId="51" applyFont="1" applyFill="1" applyBorder="1" applyAlignment="1">
      <alignment horizontal="left"/>
    </xf>
    <xf numFmtId="44" fontId="20" fillId="0" borderId="0" xfId="51" applyFont="1" applyFill="1" applyBorder="1" applyAlignment="1">
      <alignment horizontal="left"/>
    </xf>
    <xf numFmtId="0" fontId="20" fillId="0" borderId="0" xfId="69" applyFont="1" applyFill="1" applyBorder="1">
      <alignment/>
      <protection/>
    </xf>
    <xf numFmtId="4" fontId="20" fillId="0" borderId="0" xfId="69" applyNumberFormat="1" applyFont="1" applyFill="1" applyBorder="1" applyAlignment="1" quotePrefix="1">
      <alignment horizontal="left"/>
      <protection/>
    </xf>
    <xf numFmtId="0" fontId="89" fillId="34" borderId="0" xfId="0" applyFont="1" applyFill="1" applyAlignment="1">
      <alignment/>
    </xf>
    <xf numFmtId="0" fontId="90" fillId="34" borderId="0" xfId="0" applyFont="1" applyFill="1" applyAlignment="1">
      <alignment/>
    </xf>
    <xf numFmtId="0" fontId="91" fillId="34" borderId="0" xfId="0" applyFont="1" applyFill="1" applyAlignment="1">
      <alignment horizontal="center"/>
    </xf>
    <xf numFmtId="0" fontId="85" fillId="34" borderId="0" xfId="0" applyFont="1" applyFill="1" applyAlignment="1">
      <alignment/>
    </xf>
    <xf numFmtId="0" fontId="92" fillId="34" borderId="0" xfId="0" applyFont="1" applyFill="1" applyAlignment="1">
      <alignment horizontal="left"/>
    </xf>
    <xf numFmtId="166" fontId="93" fillId="0" borderId="28" xfId="0" applyNumberFormat="1" applyFont="1" applyBorder="1" applyAlignment="1" applyProtection="1">
      <alignment/>
      <protection locked="0"/>
    </xf>
    <xf numFmtId="44" fontId="93" fillId="0" borderId="33" xfId="0" applyNumberFormat="1" applyFont="1" applyBorder="1" applyAlignment="1" applyProtection="1">
      <alignment/>
      <protection locked="0"/>
    </xf>
    <xf numFmtId="44" fontId="93" fillId="0" borderId="36" xfId="0" applyNumberFormat="1" applyFont="1" applyBorder="1" applyAlignment="1">
      <alignment/>
    </xf>
    <xf numFmtId="0" fontId="93" fillId="33" borderId="0" xfId="0" applyFont="1" applyFill="1" applyAlignment="1">
      <alignment/>
    </xf>
    <xf numFmtId="0" fontId="94" fillId="33" borderId="0" xfId="0" applyFont="1" applyFill="1" applyAlignment="1">
      <alignment horizontal="right"/>
    </xf>
    <xf numFmtId="166" fontId="93" fillId="0" borderId="25" xfId="0" applyNumberFormat="1" applyFont="1" applyBorder="1" applyAlignment="1">
      <alignment/>
    </xf>
    <xf numFmtId="44" fontId="93" fillId="0" borderId="25" xfId="0" applyNumberFormat="1" applyFont="1" applyBorder="1" applyAlignment="1">
      <alignment/>
    </xf>
    <xf numFmtId="0" fontId="87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14" fontId="57" fillId="35" borderId="21" xfId="63" applyNumberFormat="1" applyFont="1" applyFill="1" applyBorder="1" applyAlignment="1" applyProtection="1">
      <alignment horizontal="right"/>
      <protection/>
    </xf>
    <xf numFmtId="0" fontId="0" fillId="34" borderId="22" xfId="0" applyFill="1" applyBorder="1" applyAlignment="1" applyProtection="1">
      <alignment/>
      <protection/>
    </xf>
    <xf numFmtId="0" fontId="92" fillId="34" borderId="0" xfId="0" applyFont="1" applyFill="1" applyAlignment="1" applyProtection="1">
      <alignment horizontal="left"/>
      <protection/>
    </xf>
    <xf numFmtId="0" fontId="88" fillId="34" borderId="0" xfId="0" applyFont="1" applyFill="1" applyAlignment="1" applyProtection="1">
      <alignment horizontal="center"/>
      <protection/>
    </xf>
    <xf numFmtId="0" fontId="88" fillId="34" borderId="23" xfId="0" applyFont="1" applyFill="1" applyBorder="1" applyAlignment="1" applyProtection="1">
      <alignment horizontal="center"/>
      <protection/>
    </xf>
    <xf numFmtId="0" fontId="88" fillId="34" borderId="0" xfId="0" applyFont="1" applyFill="1" applyBorder="1" applyAlignment="1" applyProtection="1">
      <alignment horizontal="center"/>
      <protection/>
    </xf>
    <xf numFmtId="0" fontId="88" fillId="34" borderId="35" xfId="0" applyFont="1" applyFill="1" applyBorder="1" applyAlignment="1" applyProtection="1">
      <alignment horizontal="center"/>
      <protection/>
    </xf>
    <xf numFmtId="166" fontId="93" fillId="0" borderId="28" xfId="0" applyNumberFormat="1" applyFont="1" applyBorder="1" applyAlignment="1" applyProtection="1">
      <alignment/>
      <protection/>
    </xf>
    <xf numFmtId="44" fontId="93" fillId="0" borderId="33" xfId="0" applyNumberFormat="1" applyFont="1" applyBorder="1" applyAlignment="1" applyProtection="1">
      <alignment/>
      <protection/>
    </xf>
    <xf numFmtId="44" fontId="93" fillId="0" borderId="36" xfId="0" applyNumberFormat="1" applyFont="1" applyBorder="1" applyAlignment="1" applyProtection="1">
      <alignment/>
      <protection/>
    </xf>
    <xf numFmtId="0" fontId="93" fillId="33" borderId="0" xfId="0" applyFont="1" applyFill="1" applyAlignment="1" applyProtection="1">
      <alignment/>
      <protection/>
    </xf>
    <xf numFmtId="0" fontId="94" fillId="33" borderId="0" xfId="0" applyFont="1" applyFill="1" applyAlignment="1" applyProtection="1">
      <alignment horizontal="right"/>
      <protection/>
    </xf>
    <xf numFmtId="166" fontId="93" fillId="0" borderId="25" xfId="0" applyNumberFormat="1" applyFont="1" applyBorder="1" applyAlignment="1" applyProtection="1">
      <alignment/>
      <protection/>
    </xf>
    <xf numFmtId="44" fontId="93" fillId="0" borderId="25" xfId="0" applyNumberFormat="1" applyFont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4" fontId="57" fillId="35" borderId="21" xfId="63" applyNumberFormat="1" applyFont="1" applyFill="1" applyBorder="1" applyAlignment="1" applyProtection="1">
      <alignment horizontal="right"/>
      <protection locked="0"/>
    </xf>
    <xf numFmtId="0" fontId="6" fillId="33" borderId="12" xfId="63" applyFont="1" applyFill="1" applyBorder="1">
      <alignment/>
      <protection/>
    </xf>
    <xf numFmtId="49" fontId="78" fillId="0" borderId="0" xfId="0" applyNumberFormat="1" applyFont="1" applyFill="1" applyBorder="1" applyAlignment="1" applyProtection="1">
      <alignment/>
      <protection locked="0"/>
    </xf>
    <xf numFmtId="49" fontId="6" fillId="0" borderId="35" xfId="63" applyNumberFormat="1" applyFont="1" applyFill="1" applyBorder="1" applyAlignment="1" applyProtection="1">
      <alignment horizontal="left"/>
      <protection locked="0"/>
    </xf>
    <xf numFmtId="0" fontId="6" fillId="0" borderId="26" xfId="63" applyFont="1" applyFill="1" applyBorder="1" applyAlignment="1">
      <alignment horizontal="left"/>
      <protection/>
    </xf>
    <xf numFmtId="0" fontId="6" fillId="33" borderId="11" xfId="63" applyFont="1" applyFill="1" applyBorder="1" applyAlignment="1">
      <alignment horizontal="right"/>
      <protection/>
    </xf>
    <xf numFmtId="0" fontId="6" fillId="33" borderId="11" xfId="63" applyFont="1" applyFill="1" applyBorder="1">
      <alignment/>
      <protection/>
    </xf>
    <xf numFmtId="0" fontId="79" fillId="33" borderId="37" xfId="0" applyFont="1" applyFill="1" applyBorder="1" applyAlignment="1">
      <alignment horizontal="left"/>
    </xf>
    <xf numFmtId="166" fontId="0" fillId="33" borderId="0" xfId="0" applyNumberFormat="1" applyFill="1" applyAlignment="1" applyProtection="1">
      <alignment/>
      <protection/>
    </xf>
    <xf numFmtId="44" fontId="0" fillId="33" borderId="0" xfId="0" applyNumberFormat="1" applyFill="1" applyAlignment="1" applyProtection="1">
      <alignment/>
      <protection/>
    </xf>
    <xf numFmtId="165" fontId="93" fillId="0" borderId="33" xfId="0" applyNumberFormat="1" applyFont="1" applyBorder="1" applyAlignment="1" applyProtection="1">
      <alignment horizontal="center"/>
      <protection locked="0"/>
    </xf>
    <xf numFmtId="165" fontId="93" fillId="0" borderId="33" xfId="0" applyNumberFormat="1" applyFont="1" applyBorder="1" applyAlignment="1" applyProtection="1">
      <alignment horizontal="center"/>
      <protection/>
    </xf>
    <xf numFmtId="0" fontId="93" fillId="0" borderId="14" xfId="0" applyNumberFormat="1" applyFont="1" applyBorder="1" applyAlignment="1" applyProtection="1">
      <alignment/>
      <protection/>
    </xf>
    <xf numFmtId="0" fontId="93" fillId="0" borderId="14" xfId="0" applyNumberFormat="1" applyFont="1" applyBorder="1" applyAlignment="1" applyProtection="1">
      <alignment horizontal="center"/>
      <protection locked="0"/>
    </xf>
    <xf numFmtId="0" fontId="6" fillId="33" borderId="38" xfId="63" applyFont="1" applyFill="1" applyBorder="1" applyAlignment="1">
      <alignment horizontal="right"/>
      <protection/>
    </xf>
    <xf numFmtId="171" fontId="6" fillId="0" borderId="12" xfId="63" applyNumberFormat="1" applyFont="1" applyFill="1" applyBorder="1" applyAlignment="1" applyProtection="1">
      <alignment horizontal="right"/>
      <protection locked="0"/>
    </xf>
    <xf numFmtId="0" fontId="95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95" fillId="0" borderId="0" xfId="0" applyFont="1" applyBorder="1" applyAlignment="1">
      <alignment/>
    </xf>
    <xf numFmtId="0" fontId="6" fillId="34" borderId="21" xfId="63" applyFont="1" applyFill="1" applyBorder="1" applyAlignment="1">
      <alignment horizontal="right"/>
      <protection/>
    </xf>
    <xf numFmtId="0" fontId="6" fillId="34" borderId="22" xfId="63" applyFont="1" applyFill="1" applyBorder="1" applyAlignment="1">
      <alignment horizontal="right"/>
      <protection/>
    </xf>
    <xf numFmtId="0" fontId="6" fillId="34" borderId="0" xfId="63" applyFont="1" applyFill="1" applyBorder="1" applyAlignment="1">
      <alignment horizontal="right"/>
      <protection/>
    </xf>
    <xf numFmtId="0" fontId="6" fillId="34" borderId="38" xfId="63" applyFont="1" applyFill="1" applyBorder="1" applyAlignment="1">
      <alignment horizontal="right"/>
      <protection/>
    </xf>
    <xf numFmtId="0" fontId="21" fillId="0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0" fontId="96" fillId="33" borderId="23" xfId="59" applyFont="1" applyFill="1" applyBorder="1" applyAlignment="1">
      <alignment/>
    </xf>
    <xf numFmtId="164" fontId="78" fillId="0" borderId="0" xfId="0" applyNumberFormat="1" applyFont="1" applyFill="1" applyAlignment="1">
      <alignment/>
    </xf>
    <xf numFmtId="164" fontId="5" fillId="0" borderId="0" xfId="0" applyNumberFormat="1" applyFont="1" applyFill="1" applyBorder="1" applyAlignment="1">
      <alignment/>
    </xf>
    <xf numFmtId="49" fontId="6" fillId="0" borderId="14" xfId="63" applyNumberFormat="1" applyFont="1" applyFill="1" applyBorder="1" applyAlignment="1" applyProtection="1">
      <alignment horizontal="center"/>
      <protection locked="0"/>
    </xf>
    <xf numFmtId="49" fontId="6" fillId="0" borderId="11" xfId="63" applyNumberFormat="1" applyFont="1" applyFill="1" applyBorder="1" applyAlignment="1" applyProtection="1">
      <alignment horizontal="center"/>
      <protection locked="0"/>
    </xf>
    <xf numFmtId="49" fontId="6" fillId="0" borderId="39" xfId="63" applyNumberFormat="1" applyFont="1" applyFill="1" applyBorder="1" applyAlignment="1" applyProtection="1">
      <alignment horizontal="center"/>
      <protection locked="0"/>
    </xf>
    <xf numFmtId="49" fontId="6" fillId="0" borderId="15" xfId="63" applyNumberFormat="1" applyFont="1" applyFill="1" applyBorder="1" applyAlignment="1" applyProtection="1">
      <alignment horizontal="center"/>
      <protection locked="0"/>
    </xf>
    <xf numFmtId="49" fontId="6" fillId="0" borderId="40" xfId="63" applyNumberFormat="1" applyFont="1" applyFill="1" applyBorder="1" applyAlignment="1" applyProtection="1">
      <alignment horizontal="center"/>
      <protection locked="0"/>
    </xf>
    <xf numFmtId="49" fontId="6" fillId="0" borderId="41" xfId="63" applyNumberFormat="1" applyFont="1" applyFill="1" applyBorder="1" applyAlignment="1" applyProtection="1">
      <alignment horizontal="center"/>
      <protection locked="0"/>
    </xf>
    <xf numFmtId="44" fontId="6" fillId="0" borderId="17" xfId="0" applyNumberFormat="1" applyFont="1" applyFill="1" applyBorder="1" applyAlignment="1">
      <alignment horizontal="center"/>
    </xf>
    <xf numFmtId="44" fontId="6" fillId="0" borderId="19" xfId="0" applyNumberFormat="1" applyFont="1" applyFill="1" applyBorder="1" applyAlignment="1">
      <alignment horizontal="center"/>
    </xf>
    <xf numFmtId="49" fontId="6" fillId="0" borderId="26" xfId="63" applyNumberFormat="1" applyFont="1" applyFill="1" applyBorder="1" applyAlignment="1" applyProtection="1">
      <alignment horizontal="center"/>
      <protection locked="0"/>
    </xf>
    <xf numFmtId="49" fontId="6" fillId="0" borderId="42" xfId="63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49" fontId="6" fillId="0" borderId="13" xfId="63" applyNumberFormat="1" applyFont="1" applyFill="1" applyBorder="1" applyAlignment="1" applyProtection="1">
      <alignment horizontal="center"/>
      <protection locked="0"/>
    </xf>
    <xf numFmtId="49" fontId="6" fillId="0" borderId="43" xfId="63" applyNumberFormat="1" applyFont="1" applyFill="1" applyBorder="1" applyAlignment="1" applyProtection="1">
      <alignment horizontal="center"/>
      <protection locked="0"/>
    </xf>
    <xf numFmtId="49" fontId="6" fillId="0" borderId="44" xfId="63" applyNumberFormat="1" applyFont="1" applyFill="1" applyBorder="1" applyAlignment="1" applyProtection="1">
      <alignment horizontal="center"/>
      <protection locked="0"/>
    </xf>
    <xf numFmtId="0" fontId="5" fillId="33" borderId="0" xfId="63" applyFont="1" applyFill="1" applyBorder="1" applyAlignment="1">
      <alignment horizontal="right"/>
      <protection/>
    </xf>
    <xf numFmtId="0" fontId="5" fillId="33" borderId="35" xfId="63" applyFont="1" applyFill="1" applyBorder="1" applyAlignment="1">
      <alignment horizontal="right"/>
      <protection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6" fillId="0" borderId="11" xfId="63" applyFont="1" applyFill="1" applyBorder="1" applyAlignment="1" applyProtection="1">
      <alignment horizontal="left"/>
      <protection locked="0"/>
    </xf>
    <xf numFmtId="49" fontId="6" fillId="0" borderId="11" xfId="63" applyNumberFormat="1" applyFont="1" applyFill="1" applyBorder="1" applyAlignment="1" applyProtection="1">
      <alignment horizontal="left"/>
      <protection locked="0"/>
    </xf>
    <xf numFmtId="167" fontId="6" fillId="0" borderId="11" xfId="63" applyNumberFormat="1" applyFont="1" applyFill="1" applyBorder="1" applyAlignment="1" applyProtection="1">
      <alignment horizontal="left"/>
      <protection locked="0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Currency 3 2" xfId="47"/>
    <cellStyle name="Currency 3 3" xfId="48"/>
    <cellStyle name="Currency 3 4" xfId="49"/>
    <cellStyle name="Currency 3 5" xfId="50"/>
    <cellStyle name="Currency 3 6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3 2" xfId="65"/>
    <cellStyle name="Normal 3 3" xfId="66"/>
    <cellStyle name="Normal 3 4" xfId="67"/>
    <cellStyle name="Normal 3 5" xfId="68"/>
    <cellStyle name="Normal 3 6" xfId="69"/>
    <cellStyle name="Note" xfId="70"/>
    <cellStyle name="Output" xfId="71"/>
    <cellStyle name="Percent" xfId="72"/>
    <cellStyle name="Percent 3" xfId="73"/>
    <cellStyle name="Percent 3 2" xfId="74"/>
    <cellStyle name="Percent 3 3" xfId="75"/>
    <cellStyle name="Percent 3 4" xfId="76"/>
    <cellStyle name="Percent 3 5" xfId="77"/>
    <cellStyle name="Percent 3 6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uoelocal57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="80" zoomScaleNormal="80" zoomScalePageLayoutView="0" workbookViewId="0" topLeftCell="A1">
      <selection activeCell="B8" sqref="B8:E8"/>
    </sheetView>
  </sheetViews>
  <sheetFormatPr defaultColWidth="9.140625" defaultRowHeight="19.5" customHeight="1"/>
  <cols>
    <col min="1" max="1" width="25.7109375" style="1" customWidth="1"/>
    <col min="2" max="2" width="16.8515625" style="1" customWidth="1"/>
    <col min="3" max="3" width="10.28125" style="1" customWidth="1"/>
    <col min="4" max="4" width="24.8515625" style="1" customWidth="1"/>
    <col min="5" max="5" width="10.00390625" style="1" customWidth="1"/>
    <col min="6" max="6" width="18.00390625" style="1" customWidth="1"/>
    <col min="7" max="7" width="4.8515625" style="1" customWidth="1"/>
    <col min="8" max="8" width="20.00390625" style="1" customWidth="1"/>
    <col min="9" max="9" width="3.8515625" style="1" customWidth="1"/>
    <col min="10" max="14" width="17.7109375" style="1" customWidth="1"/>
    <col min="15" max="16384" width="9.140625" style="1" customWidth="1"/>
  </cols>
  <sheetData>
    <row r="1" spans="1:8" ht="19.5" customHeight="1">
      <c r="A1" s="60" t="s">
        <v>0</v>
      </c>
      <c r="B1" s="61"/>
      <c r="C1" s="61"/>
      <c r="D1" s="61"/>
      <c r="E1" s="61"/>
      <c r="F1" s="62"/>
      <c r="G1" s="62"/>
      <c r="H1" s="63" t="s">
        <v>67</v>
      </c>
    </row>
    <row r="2" spans="1:27" ht="19.5" customHeight="1">
      <c r="A2" s="64" t="s">
        <v>64</v>
      </c>
      <c r="B2" s="65"/>
      <c r="C2" s="65"/>
      <c r="D2" s="65"/>
      <c r="E2" s="65"/>
      <c r="F2" s="66"/>
      <c r="G2" s="66"/>
      <c r="H2" s="179" t="s">
        <v>68</v>
      </c>
      <c r="O2" s="2"/>
      <c r="P2" s="3"/>
      <c r="Q2" s="2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9.5" customHeight="1">
      <c r="A3" s="67" t="s">
        <v>1</v>
      </c>
      <c r="B3" s="65"/>
      <c r="C3" s="65"/>
      <c r="D3" s="208"/>
      <c r="E3" s="208"/>
      <c r="F3" s="208"/>
      <c r="G3" s="208"/>
      <c r="H3" s="209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9.5" customHeight="1">
      <c r="A4" s="68" t="s">
        <v>65</v>
      </c>
      <c r="B4" s="69"/>
      <c r="C4" s="69"/>
      <c r="D4" s="69"/>
      <c r="E4" s="66" t="s">
        <v>2</v>
      </c>
      <c r="F4" s="167"/>
      <c r="G4" s="70">
        <v>20</v>
      </c>
      <c r="H4" s="168"/>
      <c r="O4" s="4"/>
      <c r="P4" s="4"/>
      <c r="Q4" s="5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9.5" customHeight="1">
      <c r="A5" s="191" t="s">
        <v>63</v>
      </c>
      <c r="B5" s="71"/>
      <c r="C5" s="72"/>
      <c r="D5" s="72"/>
      <c r="E5" s="71"/>
      <c r="F5" s="170"/>
      <c r="G5" s="171"/>
      <c r="H5" s="166"/>
      <c r="O5" s="6"/>
      <c r="P5" s="6"/>
      <c r="Q5" s="6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9.5" customHeight="1">
      <c r="A6" s="7" t="s">
        <v>3</v>
      </c>
      <c r="B6" s="213"/>
      <c r="C6" s="213"/>
      <c r="D6" s="213"/>
      <c r="E6" s="213"/>
      <c r="F6" s="169" t="s">
        <v>4</v>
      </c>
      <c r="G6" s="202"/>
      <c r="H6" s="20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9.5" customHeight="1">
      <c r="A7" s="42" t="s">
        <v>6</v>
      </c>
      <c r="B7" s="213"/>
      <c r="C7" s="213"/>
      <c r="D7" s="213"/>
      <c r="E7" s="213"/>
      <c r="F7" s="8" t="s">
        <v>7</v>
      </c>
      <c r="G7" s="8"/>
      <c r="H7" s="9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9.5" customHeight="1">
      <c r="A8" s="7" t="s">
        <v>9</v>
      </c>
      <c r="B8" s="213"/>
      <c r="C8" s="213"/>
      <c r="D8" s="213"/>
      <c r="E8" s="213"/>
      <c r="F8" s="8" t="s">
        <v>10</v>
      </c>
      <c r="G8" s="8"/>
      <c r="H8" s="180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9.5" customHeight="1">
      <c r="A9" s="7" t="s">
        <v>12</v>
      </c>
      <c r="B9" s="214"/>
      <c r="C9" s="214"/>
      <c r="D9" s="212" t="s">
        <v>62</v>
      </c>
      <c r="E9" s="212"/>
      <c r="F9" s="8" t="s">
        <v>13</v>
      </c>
      <c r="G9" s="8"/>
      <c r="H9" s="180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9.5" customHeight="1" thickBot="1">
      <c r="A10" s="73" t="s">
        <v>16</v>
      </c>
      <c r="B10" s="74"/>
      <c r="C10" s="75" t="s">
        <v>31</v>
      </c>
      <c r="D10" s="75"/>
      <c r="E10" s="76"/>
      <c r="F10" s="75" t="s">
        <v>17</v>
      </c>
      <c r="G10" s="77"/>
      <c r="H10" s="172" t="s">
        <v>18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1.75" customHeight="1">
      <c r="A11" s="92"/>
      <c r="B11" s="205"/>
      <c r="C11" s="206"/>
      <c r="D11" s="206"/>
      <c r="E11" s="207"/>
      <c r="F11" s="98"/>
      <c r="G11" s="10" t="s">
        <v>20</v>
      </c>
      <c r="H11" s="9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1.75" customHeight="1">
      <c r="A12" s="93"/>
      <c r="B12" s="194"/>
      <c r="C12" s="195"/>
      <c r="D12" s="195"/>
      <c r="E12" s="196"/>
      <c r="F12" s="99"/>
      <c r="G12" s="11" t="s">
        <v>20</v>
      </c>
      <c r="H12" s="96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1.75" customHeight="1">
      <c r="A13" s="93"/>
      <c r="B13" s="194"/>
      <c r="C13" s="195"/>
      <c r="D13" s="195"/>
      <c r="E13" s="196"/>
      <c r="F13" s="99"/>
      <c r="G13" s="11" t="s">
        <v>20</v>
      </c>
      <c r="H13" s="96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21.75" customHeight="1">
      <c r="A14" s="93"/>
      <c r="B14" s="194"/>
      <c r="C14" s="195"/>
      <c r="D14" s="195"/>
      <c r="E14" s="196"/>
      <c r="F14" s="99"/>
      <c r="G14" s="11" t="s">
        <v>20</v>
      </c>
      <c r="H14" s="96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1.75" customHeight="1">
      <c r="A15" s="93"/>
      <c r="B15" s="194"/>
      <c r="C15" s="195"/>
      <c r="D15" s="195"/>
      <c r="E15" s="196"/>
      <c r="F15" s="99"/>
      <c r="G15" s="11" t="s">
        <v>20</v>
      </c>
      <c r="H15" s="96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21.75" customHeight="1">
      <c r="A16" s="93"/>
      <c r="B16" s="194"/>
      <c r="C16" s="195"/>
      <c r="D16" s="195"/>
      <c r="E16" s="196"/>
      <c r="F16" s="99"/>
      <c r="G16" s="11" t="s">
        <v>20</v>
      </c>
      <c r="H16" s="96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1.75" customHeight="1">
      <c r="A17" s="93"/>
      <c r="B17" s="194"/>
      <c r="C17" s="195"/>
      <c r="D17" s="195"/>
      <c r="E17" s="196"/>
      <c r="F17" s="99"/>
      <c r="G17" s="11" t="s">
        <v>20</v>
      </c>
      <c r="H17" s="9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1.75" customHeight="1">
      <c r="A18" s="93"/>
      <c r="B18" s="194"/>
      <c r="C18" s="195"/>
      <c r="D18" s="195"/>
      <c r="E18" s="196"/>
      <c r="F18" s="99"/>
      <c r="G18" s="11" t="s">
        <v>20</v>
      </c>
      <c r="H18" s="96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1.75" customHeight="1">
      <c r="A19" s="93"/>
      <c r="B19" s="194"/>
      <c r="C19" s="195"/>
      <c r="D19" s="195"/>
      <c r="E19" s="196"/>
      <c r="F19" s="99"/>
      <c r="G19" s="11" t="s">
        <v>20</v>
      </c>
      <c r="H19" s="96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21.75" customHeight="1">
      <c r="A20" s="93"/>
      <c r="B20" s="194"/>
      <c r="C20" s="195"/>
      <c r="D20" s="195"/>
      <c r="E20" s="196"/>
      <c r="F20" s="99"/>
      <c r="G20" s="11" t="s">
        <v>20</v>
      </c>
      <c r="H20" s="9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1.75" customHeight="1">
      <c r="A21" s="93"/>
      <c r="B21" s="194"/>
      <c r="C21" s="195"/>
      <c r="D21" s="195"/>
      <c r="E21" s="196"/>
      <c r="F21" s="99"/>
      <c r="G21" s="11" t="s">
        <v>20</v>
      </c>
      <c r="H21" s="96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1.75" customHeight="1">
      <c r="A22" s="93"/>
      <c r="B22" s="194"/>
      <c r="C22" s="195"/>
      <c r="D22" s="195"/>
      <c r="E22" s="196"/>
      <c r="F22" s="99"/>
      <c r="G22" s="11" t="s">
        <v>20</v>
      </c>
      <c r="H22" s="9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21.75" customHeight="1">
      <c r="A23" s="93"/>
      <c r="B23" s="194"/>
      <c r="C23" s="195"/>
      <c r="D23" s="195"/>
      <c r="E23" s="196"/>
      <c r="F23" s="99"/>
      <c r="G23" s="11" t="s">
        <v>20</v>
      </c>
      <c r="H23" s="9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1.75" customHeight="1">
      <c r="A24" s="93"/>
      <c r="B24" s="194"/>
      <c r="C24" s="195"/>
      <c r="D24" s="195"/>
      <c r="E24" s="196"/>
      <c r="F24" s="99"/>
      <c r="G24" s="11" t="s">
        <v>20</v>
      </c>
      <c r="H24" s="96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21.75" customHeight="1" thickBot="1">
      <c r="A25" s="94"/>
      <c r="B25" s="197"/>
      <c r="C25" s="198"/>
      <c r="D25" s="198"/>
      <c r="E25" s="199"/>
      <c r="F25" s="100"/>
      <c r="G25" s="12" t="s">
        <v>20</v>
      </c>
      <c r="H25" s="9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9.5" customHeight="1" thickBot="1">
      <c r="A26" s="57"/>
      <c r="B26" s="56"/>
      <c r="C26" s="56"/>
      <c r="D26" s="56"/>
      <c r="E26" s="14"/>
      <c r="F26" s="80" t="s">
        <v>36</v>
      </c>
      <c r="G26" s="79"/>
      <c r="H26" s="81" t="s">
        <v>37</v>
      </c>
      <c r="I26" s="41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9.5" customHeight="1" thickBot="1">
      <c r="A27" s="16" t="s">
        <v>5</v>
      </c>
      <c r="B27" s="13"/>
      <c r="C27" s="13"/>
      <c r="D27" s="13"/>
      <c r="E27" s="78" t="s">
        <v>25</v>
      </c>
      <c r="F27" s="101">
        <f>SUM(F11:F25)</f>
        <v>0</v>
      </c>
      <c r="G27" s="49" t="s">
        <v>27</v>
      </c>
      <c r="H27" s="89">
        <f>SUM(H11:H25)</f>
        <v>0</v>
      </c>
      <c r="I27" s="49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9.5" customHeight="1">
      <c r="A28" s="47" t="s">
        <v>39</v>
      </c>
      <c r="B28" s="13"/>
      <c r="C28" s="16" t="s">
        <v>8</v>
      </c>
      <c r="D28" s="13"/>
      <c r="E28" s="13"/>
      <c r="F28" s="17"/>
      <c r="G28" s="13"/>
      <c r="H28" s="1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9.5" customHeight="1">
      <c r="A29" s="204" t="s">
        <v>11</v>
      </c>
      <c r="B29" s="204"/>
      <c r="C29" s="18">
        <v>10</v>
      </c>
      <c r="D29" s="91">
        <f aca="true" t="shared" si="0" ref="D29:D34">$F$27*C29</f>
        <v>0</v>
      </c>
      <c r="E29" s="17"/>
      <c r="F29" s="17"/>
      <c r="G29" s="13"/>
      <c r="H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8" ht="19.5" customHeight="1">
      <c r="A30" s="204" t="s">
        <v>14</v>
      </c>
      <c r="B30" s="204"/>
      <c r="C30" s="18">
        <v>12.2</v>
      </c>
      <c r="D30" s="91">
        <f t="shared" si="0"/>
        <v>0</v>
      </c>
      <c r="E30" s="84" t="s">
        <v>40</v>
      </c>
      <c r="F30" s="84"/>
      <c r="G30" s="84"/>
      <c r="H30" s="181"/>
    </row>
    <row r="31" spans="1:8" ht="19.5" customHeight="1">
      <c r="A31" s="204" t="s">
        <v>15</v>
      </c>
      <c r="B31" s="204"/>
      <c r="C31" s="18">
        <v>1.25</v>
      </c>
      <c r="D31" s="91">
        <f t="shared" si="0"/>
        <v>0</v>
      </c>
      <c r="E31" s="85" t="s">
        <v>42</v>
      </c>
      <c r="F31" s="182"/>
      <c r="G31" s="182"/>
      <c r="H31" s="181"/>
    </row>
    <row r="32" spans="1:9" ht="19.5" customHeight="1">
      <c r="A32" s="204" t="s">
        <v>19</v>
      </c>
      <c r="B32" s="204"/>
      <c r="C32" s="18">
        <v>0.2</v>
      </c>
      <c r="D32" s="91">
        <f t="shared" si="0"/>
        <v>0</v>
      </c>
      <c r="E32" s="85" t="s">
        <v>41</v>
      </c>
      <c r="F32" s="182"/>
      <c r="G32" s="182"/>
      <c r="H32" s="183"/>
      <c r="I32" s="4"/>
    </row>
    <row r="33" spans="1:17" ht="19.5" customHeight="1">
      <c r="A33" s="204" t="s">
        <v>21</v>
      </c>
      <c r="B33" s="204"/>
      <c r="C33" s="18">
        <v>0.2</v>
      </c>
      <c r="D33" s="91">
        <f t="shared" si="0"/>
        <v>0</v>
      </c>
      <c r="E33" s="182" t="s">
        <v>43</v>
      </c>
      <c r="F33" s="182"/>
      <c r="G33" s="182"/>
      <c r="H33" s="184"/>
      <c r="I33" s="4"/>
      <c r="J33" s="41"/>
      <c r="K33" s="19"/>
      <c r="L33" s="19"/>
      <c r="M33" s="19"/>
      <c r="N33" s="19"/>
      <c r="O33" s="20"/>
      <c r="P33" s="20"/>
      <c r="Q33" s="20"/>
    </row>
    <row r="34" spans="1:14" ht="19.5" customHeight="1">
      <c r="A34" s="204" t="s">
        <v>22</v>
      </c>
      <c r="B34" s="204"/>
      <c r="C34" s="18">
        <v>5.75</v>
      </c>
      <c r="D34" s="91">
        <f t="shared" si="0"/>
        <v>0</v>
      </c>
      <c r="E34" s="17"/>
      <c r="I34" s="21"/>
      <c r="J34" s="4"/>
      <c r="K34" s="192"/>
      <c r="L34" s="19"/>
      <c r="M34" s="19"/>
      <c r="N34" s="19"/>
    </row>
    <row r="35" spans="1:14" ht="18.75" customHeight="1" thickBot="1">
      <c r="A35" s="27" t="s">
        <v>66</v>
      </c>
      <c r="B35" s="27"/>
      <c r="C35" s="18">
        <v>0.05</v>
      </c>
      <c r="D35" s="91">
        <f>$F$27*C35</f>
        <v>0</v>
      </c>
      <c r="E35" s="17"/>
      <c r="F35" s="13"/>
      <c r="G35" s="13"/>
      <c r="H35" s="13"/>
      <c r="I35" s="21"/>
      <c r="J35" s="4"/>
      <c r="K35" s="19"/>
      <c r="L35" s="19"/>
      <c r="M35" s="19"/>
      <c r="N35" s="19"/>
    </row>
    <row r="36" spans="1:14" ht="19.5" customHeight="1" thickBot="1">
      <c r="A36" s="43"/>
      <c r="B36" s="44" t="s">
        <v>23</v>
      </c>
      <c r="C36" s="52">
        <f>SUM(C29:C35)</f>
        <v>29.65</v>
      </c>
      <c r="D36" s="90">
        <f>$F$27*C36</f>
        <v>0</v>
      </c>
      <c r="E36" s="49" t="s">
        <v>34</v>
      </c>
      <c r="K36" s="19"/>
      <c r="L36" s="19"/>
      <c r="M36" s="19"/>
      <c r="N36" s="19"/>
    </row>
    <row r="37" spans="1:14" ht="19.5" customHeight="1">
      <c r="A37" s="25"/>
      <c r="B37" s="13"/>
      <c r="C37" s="13"/>
      <c r="D37" s="13"/>
      <c r="E37" s="24"/>
      <c r="K37" s="4"/>
      <c r="L37" s="4"/>
      <c r="M37" s="4"/>
      <c r="N37" s="4"/>
    </row>
    <row r="38" spans="1:22" ht="19.5" customHeight="1">
      <c r="A38" s="45" t="s">
        <v>24</v>
      </c>
      <c r="C38" s="16" t="s">
        <v>8</v>
      </c>
      <c r="D38" s="13"/>
      <c r="E38" s="13"/>
      <c r="G38" s="13"/>
      <c r="H38" s="1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9.5" customHeight="1" thickBot="1">
      <c r="A39" s="47" t="s">
        <v>39</v>
      </c>
      <c r="C39" s="16"/>
      <c r="D39" s="13"/>
      <c r="E39" s="13"/>
      <c r="F39" s="17"/>
      <c r="G39" s="13"/>
      <c r="H39" s="1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9.5" customHeight="1" thickBot="1">
      <c r="A40" s="210" t="s">
        <v>26</v>
      </c>
      <c r="B40" s="211"/>
      <c r="C40" s="46">
        <v>0.04</v>
      </c>
      <c r="D40" s="90">
        <f>$F$27*C40</f>
        <v>0</v>
      </c>
      <c r="E40" s="49" t="s">
        <v>35</v>
      </c>
      <c r="F40" s="17"/>
      <c r="G40" s="13"/>
      <c r="H40" s="13"/>
      <c r="O40" s="4"/>
      <c r="P40" s="4"/>
      <c r="Q40" s="4"/>
      <c r="R40" s="4"/>
      <c r="S40" s="4"/>
      <c r="T40" s="4"/>
      <c r="U40" s="4"/>
      <c r="V40" s="4"/>
    </row>
    <row r="41" spans="1:22" ht="19.5" customHeight="1">
      <c r="A41" s="36"/>
      <c r="B41" s="36"/>
      <c r="C41" s="18"/>
      <c r="D41" s="32"/>
      <c r="E41" s="17"/>
      <c r="F41" s="17"/>
      <c r="G41" s="13"/>
      <c r="H41" s="13"/>
      <c r="O41" s="4"/>
      <c r="P41" s="4"/>
      <c r="Q41" s="4"/>
      <c r="R41" s="4"/>
      <c r="S41" s="4"/>
      <c r="T41" s="4"/>
      <c r="U41" s="4"/>
      <c r="V41" s="4"/>
    </row>
    <row r="42" spans="1:22" ht="19.5" customHeight="1" thickBot="1">
      <c r="A42" s="48" t="s">
        <v>60</v>
      </c>
      <c r="B42" s="22"/>
      <c r="C42" s="26"/>
      <c r="D42" s="14"/>
      <c r="E42" s="17"/>
      <c r="G42" s="13"/>
      <c r="H42" s="13"/>
      <c r="O42" s="4"/>
      <c r="P42" s="4"/>
      <c r="Q42" s="4"/>
      <c r="R42" s="4"/>
      <c r="S42" s="4"/>
      <c r="T42" s="4"/>
      <c r="U42" s="4"/>
      <c r="V42" s="4"/>
    </row>
    <row r="43" spans="1:8" ht="19.5" customHeight="1" thickBot="1">
      <c r="A43" s="50" t="s">
        <v>32</v>
      </c>
      <c r="B43" s="51"/>
      <c r="C43" s="52"/>
      <c r="D43" s="90">
        <f>1.75%*(H27+D36)</f>
        <v>0</v>
      </c>
      <c r="E43" s="49" t="s">
        <v>61</v>
      </c>
      <c r="F43" s="190"/>
      <c r="G43" s="13"/>
      <c r="H43" s="13"/>
    </row>
    <row r="44" spans="1:8" ht="19.5" customHeight="1">
      <c r="A44" s="31"/>
      <c r="B44" s="13"/>
      <c r="C44" s="23"/>
      <c r="D44" s="13"/>
      <c r="E44" s="189"/>
      <c r="G44" s="13"/>
      <c r="H44" s="13"/>
    </row>
    <row r="45" spans="1:8" ht="19.5" customHeight="1" thickBot="1">
      <c r="A45" s="48" t="s">
        <v>38</v>
      </c>
      <c r="B45" s="29"/>
      <c r="C45" s="24"/>
      <c r="D45" s="30"/>
      <c r="E45" s="27"/>
      <c r="G45" s="13"/>
      <c r="H45" s="13"/>
    </row>
    <row r="46" spans="1:9" ht="19.5" customHeight="1" thickBot="1">
      <c r="A46" s="83" t="s">
        <v>33</v>
      </c>
      <c r="B46" s="53"/>
      <c r="C46" s="200">
        <f>D36+D40+D43</f>
        <v>0</v>
      </c>
      <c r="D46" s="201"/>
      <c r="E46" s="86" t="s">
        <v>44</v>
      </c>
      <c r="F46" s="87"/>
      <c r="G46" s="86"/>
      <c r="H46" s="88"/>
      <c r="I46" s="82"/>
    </row>
    <row r="47" spans="1:8" ht="19.5" customHeight="1">
      <c r="A47" s="31"/>
      <c r="B47" s="33"/>
      <c r="C47" s="24"/>
      <c r="D47" s="32"/>
      <c r="E47" s="24"/>
      <c r="F47" s="24"/>
      <c r="G47" s="13"/>
      <c r="H47" s="13"/>
    </row>
    <row r="48" spans="1:8" ht="19.5" customHeight="1">
      <c r="A48" s="25"/>
      <c r="B48" s="34"/>
      <c r="C48" s="24"/>
      <c r="D48" s="193"/>
      <c r="E48" s="24"/>
      <c r="F48" s="24"/>
      <c r="G48" s="13"/>
      <c r="H48" s="13"/>
    </row>
    <row r="49" spans="1:8" ht="19.5" customHeight="1" thickBot="1">
      <c r="A49" s="59" t="s">
        <v>28</v>
      </c>
      <c r="B49" s="58"/>
      <c r="C49" s="58"/>
      <c r="D49" s="54" t="s">
        <v>29</v>
      </c>
      <c r="E49" s="58"/>
      <c r="F49" s="55"/>
      <c r="G49" s="15"/>
      <c r="H49" s="59" t="s">
        <v>30</v>
      </c>
    </row>
    <row r="50" spans="1:8" ht="19.5" customHeight="1">
      <c r="A50" s="28"/>
      <c r="B50" s="24"/>
      <c r="C50" s="13"/>
      <c r="D50" s="32"/>
      <c r="E50" s="35"/>
      <c r="F50" s="13"/>
      <c r="G50" s="13"/>
      <c r="H50" s="13"/>
    </row>
    <row r="51" spans="1:8" ht="19.5" customHeight="1">
      <c r="A51" s="25"/>
      <c r="B51" s="13"/>
      <c r="C51" s="13"/>
      <c r="D51" s="13"/>
      <c r="E51" s="13"/>
      <c r="F51" s="24"/>
      <c r="G51" s="13"/>
      <c r="H51" s="13"/>
    </row>
    <row r="52" spans="1:8" ht="19.5" customHeight="1">
      <c r="A52" s="31"/>
      <c r="B52" s="24"/>
      <c r="C52" s="22"/>
      <c r="D52" s="22"/>
      <c r="E52" s="36"/>
      <c r="F52" s="24"/>
      <c r="G52" s="13"/>
      <c r="H52" s="13"/>
    </row>
    <row r="53" spans="1:8" ht="19.5" customHeight="1">
      <c r="A53" s="31"/>
      <c r="B53" s="24"/>
      <c r="C53" s="22"/>
      <c r="D53" s="22"/>
      <c r="E53" s="36"/>
      <c r="F53" s="13"/>
      <c r="G53" s="13"/>
      <c r="H53" s="13"/>
    </row>
    <row r="54" spans="1:8" ht="19.5" customHeight="1">
      <c r="A54" s="25"/>
      <c r="B54" s="24"/>
      <c r="C54" s="13"/>
      <c r="D54" s="32"/>
      <c r="E54" s="35"/>
      <c r="F54" s="22"/>
      <c r="G54" s="13"/>
      <c r="H54" s="13"/>
    </row>
    <row r="55" spans="1:8" ht="19.5" customHeight="1">
      <c r="A55" s="31"/>
      <c r="B55" s="37"/>
      <c r="C55" s="37"/>
      <c r="D55" s="37"/>
      <c r="E55" s="24"/>
      <c r="F55" s="24"/>
      <c r="G55" s="13"/>
      <c r="H55" s="13"/>
    </row>
    <row r="56" spans="1:8" ht="19.5" customHeight="1">
      <c r="A56" s="31"/>
      <c r="B56" s="36"/>
      <c r="C56" s="37"/>
      <c r="D56" s="37"/>
      <c r="E56" s="37"/>
      <c r="F56" s="24"/>
      <c r="G56" s="13"/>
      <c r="H56" s="13"/>
    </row>
    <row r="57" spans="1:8" ht="19.5" customHeight="1">
      <c r="A57" s="31"/>
      <c r="B57" s="24"/>
      <c r="C57" s="22"/>
      <c r="D57" s="22"/>
      <c r="E57" s="36"/>
      <c r="F57" s="38"/>
      <c r="G57" s="13"/>
      <c r="H57" s="13"/>
    </row>
    <row r="58" spans="1:8" ht="19.5" customHeight="1">
      <c r="A58" s="39"/>
      <c r="B58" s="40"/>
      <c r="C58" s="40"/>
      <c r="D58" s="39"/>
      <c r="E58" s="40"/>
      <c r="F58" s="41"/>
      <c r="G58" s="41"/>
      <c r="H58" s="41"/>
    </row>
    <row r="59" spans="1:5" ht="19.5" customHeight="1">
      <c r="A59" s="41"/>
      <c r="B59" s="41"/>
      <c r="C59" s="41"/>
      <c r="D59" s="41"/>
      <c r="E59" s="41"/>
    </row>
  </sheetData>
  <sheetProtection sheet="1" selectLockedCells="1"/>
  <mergeCells count="30">
    <mergeCell ref="D3:H3"/>
    <mergeCell ref="A40:B40"/>
    <mergeCell ref="A33:B33"/>
    <mergeCell ref="A34:B34"/>
    <mergeCell ref="D9:E9"/>
    <mergeCell ref="B6:E6"/>
    <mergeCell ref="B7:E7"/>
    <mergeCell ref="B8:E8"/>
    <mergeCell ref="B9:C9"/>
    <mergeCell ref="B15:E15"/>
    <mergeCell ref="C46:D46"/>
    <mergeCell ref="G6:H6"/>
    <mergeCell ref="A29:B29"/>
    <mergeCell ref="A30:B30"/>
    <mergeCell ref="A31:B31"/>
    <mergeCell ref="A32:B32"/>
    <mergeCell ref="B11:E11"/>
    <mergeCell ref="B12:E12"/>
    <mergeCell ref="B13:E13"/>
    <mergeCell ref="B14:E14"/>
    <mergeCell ref="B16:E16"/>
    <mergeCell ref="B23:E23"/>
    <mergeCell ref="B24:E24"/>
    <mergeCell ref="B25:E25"/>
    <mergeCell ref="B17:E17"/>
    <mergeCell ref="B18:E18"/>
    <mergeCell ref="B19:E19"/>
    <mergeCell ref="B20:E20"/>
    <mergeCell ref="B21:E21"/>
    <mergeCell ref="B22:E22"/>
  </mergeCells>
  <hyperlinks>
    <hyperlink ref="A5" r:id="rId1" display="www.iuoelocal57.org"/>
  </hyperlinks>
  <printOptions horizontalCentered="1" verticalCentered="1"/>
  <pageMargins left="0.17" right="0.19" top="0.25" bottom="0.03" header="0" footer="0"/>
  <pageSetup fitToHeight="1" fitToWidth="1" horizontalDpi="600" verticalDpi="600" orientation="portrait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zoomScale="85" zoomScaleNormal="85" zoomScalePageLayoutView="0" workbookViewId="0" topLeftCell="A1">
      <selection activeCell="K15" sqref="K15"/>
    </sheetView>
  </sheetViews>
  <sheetFormatPr defaultColWidth="9.140625" defaultRowHeight="15"/>
  <cols>
    <col min="1" max="1" width="21.421875" style="0" customWidth="1"/>
    <col min="2" max="2" width="19.57421875" style="0" customWidth="1"/>
    <col min="3" max="3" width="16.7109375" style="0" customWidth="1"/>
    <col min="4" max="4" width="16.421875" style="0" customWidth="1"/>
    <col min="5" max="5" width="17.421875" style="0" customWidth="1"/>
    <col min="6" max="6" width="18.00390625" style="0" customWidth="1"/>
    <col min="7" max="7" width="17.2812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3.140625" style="0" customWidth="1"/>
    <col min="12" max="12" width="17.7109375" style="0" customWidth="1"/>
    <col min="13" max="13" width="16.00390625" style="0" customWidth="1"/>
    <col min="14" max="14" width="15.7109375" style="0" customWidth="1"/>
    <col min="15" max="15" width="14.57421875" style="0" customWidth="1"/>
    <col min="16" max="16" width="22.28125" style="0" customWidth="1"/>
    <col min="17" max="17" width="15.57421875" style="0" customWidth="1"/>
    <col min="18" max="18" width="16.7109375" style="0" customWidth="1"/>
    <col min="19" max="19" width="17.140625" style="0" customWidth="1"/>
    <col min="20" max="20" width="21.57421875" style="0" customWidth="1"/>
    <col min="21" max="21" width="16.28125" style="0" customWidth="1"/>
    <col min="22" max="22" width="17.140625" style="0" customWidth="1"/>
    <col min="23" max="23" width="19.421875" style="0" customWidth="1"/>
    <col min="24" max="24" width="19.7109375" style="0" customWidth="1"/>
    <col min="25" max="25" width="18.57421875" style="0" customWidth="1"/>
    <col min="26" max="26" width="16.421875" style="0" customWidth="1"/>
    <col min="27" max="27" width="16.8515625" style="0" customWidth="1"/>
    <col min="28" max="28" width="16.140625" style="0" customWidth="1"/>
  </cols>
  <sheetData>
    <row r="1" spans="1:28" ht="18.75">
      <c r="A1" s="135" t="s">
        <v>45</v>
      </c>
      <c r="B1" s="109"/>
      <c r="C1" s="134"/>
      <c r="D1" s="185"/>
      <c r="E1" s="185"/>
      <c r="F1" s="186" t="str">
        <f>'Monthly Contributions Report'!H1</f>
        <v>AGC JUN 1, 2024 - NOV 30, 2024</v>
      </c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46"/>
      <c r="X1" s="146"/>
      <c r="Y1" s="146"/>
      <c r="Z1" s="146"/>
      <c r="AA1" s="146"/>
      <c r="AB1" s="146"/>
    </row>
    <row r="2" spans="1:28" ht="19.5" thickBot="1">
      <c r="A2" s="136" t="s">
        <v>46</v>
      </c>
      <c r="B2" s="111"/>
      <c r="C2" s="137"/>
      <c r="D2" s="187"/>
      <c r="E2" s="187"/>
      <c r="F2" s="188" t="str">
        <f>'Monthly Contributions Report'!H2</f>
        <v>CIRI  MAY 1, 2024 - OCT 31, 2024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47"/>
      <c r="X2" s="147"/>
      <c r="Y2" s="147"/>
      <c r="Z2" s="147"/>
      <c r="AA2" s="147"/>
      <c r="AB2" s="147"/>
    </row>
    <row r="3" spans="1:28" ht="18.75">
      <c r="A3" s="110"/>
      <c r="B3" s="111"/>
      <c r="C3" s="120"/>
      <c r="D3" s="121" t="s">
        <v>47</v>
      </c>
      <c r="E3" s="165"/>
      <c r="F3" s="122" t="s">
        <v>48</v>
      </c>
      <c r="G3" s="120"/>
      <c r="H3" s="121" t="s">
        <v>47</v>
      </c>
      <c r="I3" s="165"/>
      <c r="J3" s="122" t="s">
        <v>49</v>
      </c>
      <c r="K3" s="120"/>
      <c r="L3" s="121" t="s">
        <v>47</v>
      </c>
      <c r="M3" s="165"/>
      <c r="N3" s="122" t="s">
        <v>50</v>
      </c>
      <c r="O3" s="120"/>
      <c r="P3" s="121" t="s">
        <v>47</v>
      </c>
      <c r="Q3" s="165"/>
      <c r="R3" s="122" t="s">
        <v>51</v>
      </c>
      <c r="S3" s="120"/>
      <c r="T3" s="121" t="s">
        <v>47</v>
      </c>
      <c r="U3" s="165"/>
      <c r="V3" s="122" t="s">
        <v>52</v>
      </c>
      <c r="W3" s="148"/>
      <c r="X3" s="148"/>
      <c r="Y3" s="149"/>
      <c r="Z3" s="148" t="s">
        <v>53</v>
      </c>
      <c r="AA3" s="150" t="s">
        <v>54</v>
      </c>
      <c r="AB3" s="151" t="s">
        <v>55</v>
      </c>
    </row>
    <row r="4" spans="1:28" ht="15.75">
      <c r="A4" s="138" t="s">
        <v>16</v>
      </c>
      <c r="B4" s="114" t="s">
        <v>56</v>
      </c>
      <c r="C4" s="123" t="s">
        <v>17</v>
      </c>
      <c r="D4" s="124" t="s">
        <v>18</v>
      </c>
      <c r="E4" s="124" t="s">
        <v>57</v>
      </c>
      <c r="F4" s="125" t="s">
        <v>58</v>
      </c>
      <c r="G4" s="123" t="s">
        <v>17</v>
      </c>
      <c r="H4" s="124" t="s">
        <v>18</v>
      </c>
      <c r="I4" s="124" t="s">
        <v>57</v>
      </c>
      <c r="J4" s="125" t="s">
        <v>58</v>
      </c>
      <c r="K4" s="123" t="s">
        <v>17</v>
      </c>
      <c r="L4" s="124" t="s">
        <v>18</v>
      </c>
      <c r="M4" s="124" t="s">
        <v>57</v>
      </c>
      <c r="N4" s="125" t="s">
        <v>58</v>
      </c>
      <c r="O4" s="123" t="s">
        <v>17</v>
      </c>
      <c r="P4" s="124" t="s">
        <v>18</v>
      </c>
      <c r="Q4" s="124" t="s">
        <v>57</v>
      </c>
      <c r="R4" s="125" t="s">
        <v>58</v>
      </c>
      <c r="S4" s="123" t="s">
        <v>17</v>
      </c>
      <c r="T4" s="124" t="s">
        <v>18</v>
      </c>
      <c r="U4" s="124" t="s">
        <v>57</v>
      </c>
      <c r="V4" s="125" t="s">
        <v>58</v>
      </c>
      <c r="W4" s="152" t="s">
        <v>16</v>
      </c>
      <c r="X4" s="153" t="s">
        <v>56</v>
      </c>
      <c r="Y4" s="154" t="s">
        <v>17</v>
      </c>
      <c r="Z4" s="155" t="s">
        <v>18</v>
      </c>
      <c r="AA4" s="155" t="s">
        <v>57</v>
      </c>
      <c r="AB4" s="156" t="s">
        <v>58</v>
      </c>
    </row>
    <row r="5" spans="1:28" ht="15">
      <c r="A5" s="175"/>
      <c r="B5" s="175"/>
      <c r="C5" s="139"/>
      <c r="D5" s="140"/>
      <c r="E5" s="158">
        <f>((C5*29.65+D5)*1.75%)</f>
        <v>0</v>
      </c>
      <c r="F5" s="159">
        <f>C5*0.04</f>
        <v>0</v>
      </c>
      <c r="G5" s="139"/>
      <c r="H5" s="140"/>
      <c r="I5" s="158">
        <f>((G5*29.65+H5)*1.75%)</f>
        <v>0</v>
      </c>
      <c r="J5" s="141">
        <f>G5*0.04</f>
        <v>0</v>
      </c>
      <c r="K5" s="139"/>
      <c r="L5" s="140"/>
      <c r="M5" s="158">
        <f>((K5*29.65+L5)*1.75%)</f>
        <v>0</v>
      </c>
      <c r="N5" s="141">
        <f>K5*0.04</f>
        <v>0</v>
      </c>
      <c r="O5" s="139"/>
      <c r="P5" s="140"/>
      <c r="Q5" s="158">
        <f>((O5*29.65+P5)*1.75%)</f>
        <v>0</v>
      </c>
      <c r="R5" s="141">
        <f>O5*0.04</f>
        <v>0</v>
      </c>
      <c r="S5" s="139"/>
      <c r="T5" s="140"/>
      <c r="U5" s="158">
        <f>((S5*29.65+T5)*1.75%)</f>
        <v>0</v>
      </c>
      <c r="V5" s="141">
        <f>S5*0.04</f>
        <v>0</v>
      </c>
      <c r="W5" s="176">
        <f>A5</f>
        <v>0</v>
      </c>
      <c r="X5" s="177">
        <f>B5</f>
        <v>0</v>
      </c>
      <c r="Y5" s="157">
        <f>S5+O5+K5+G5+C5</f>
        <v>0</v>
      </c>
      <c r="Z5" s="157">
        <f>T5+P5+L5+H5+D5</f>
        <v>0</v>
      </c>
      <c r="AA5" s="158">
        <f>U5+Q5+M5+I5+E5</f>
        <v>0</v>
      </c>
      <c r="AB5" s="159">
        <f>V5+R5+N5+J5+F5</f>
        <v>0</v>
      </c>
    </row>
    <row r="6" spans="1:28" ht="15">
      <c r="A6" s="175"/>
      <c r="B6" s="175"/>
      <c r="C6" s="139"/>
      <c r="D6" s="140"/>
      <c r="E6" s="158">
        <f aca="true" t="shared" si="0" ref="E6:E27">((C6*29.65+D6)*1.75%)</f>
        <v>0</v>
      </c>
      <c r="F6" s="159">
        <f>C6*0.04</f>
        <v>0</v>
      </c>
      <c r="G6" s="139"/>
      <c r="H6" s="140"/>
      <c r="I6" s="158">
        <f aca="true" t="shared" si="1" ref="I6:I27">((G6*29.65+H6)*1.75%)</f>
        <v>0</v>
      </c>
      <c r="J6" s="141">
        <f aca="true" t="shared" si="2" ref="J6:J27">G6*0.04</f>
        <v>0</v>
      </c>
      <c r="K6" s="139"/>
      <c r="L6" s="140"/>
      <c r="M6" s="158">
        <f aca="true" t="shared" si="3" ref="M6:M27">((K6*29.65+L6)*1.75%)</f>
        <v>0</v>
      </c>
      <c r="N6" s="141">
        <f aca="true" t="shared" si="4" ref="N6:N27">K6*0.04</f>
        <v>0</v>
      </c>
      <c r="O6" s="139"/>
      <c r="P6" s="140"/>
      <c r="Q6" s="158">
        <f aca="true" t="shared" si="5" ref="Q6:Q27">((O6*29.65+P6)*1.75%)</f>
        <v>0</v>
      </c>
      <c r="R6" s="141">
        <f aca="true" t="shared" si="6" ref="R6:R27">O6*0.04</f>
        <v>0</v>
      </c>
      <c r="S6" s="139"/>
      <c r="T6" s="140"/>
      <c r="U6" s="158">
        <f aca="true" t="shared" si="7" ref="U6:U27">((S6*29.65+T6)*1.75%)</f>
        <v>0</v>
      </c>
      <c r="V6" s="141">
        <f aca="true" t="shared" si="8" ref="V6:V27">S6*0.04</f>
        <v>0</v>
      </c>
      <c r="W6" s="176">
        <f aca="true" t="shared" si="9" ref="W6:W26">A6</f>
        <v>0</v>
      </c>
      <c r="X6" s="177">
        <f aca="true" t="shared" si="10" ref="X6:X27">B6</f>
        <v>0</v>
      </c>
      <c r="Y6" s="157">
        <f aca="true" t="shared" si="11" ref="Y6:Y27">S6+O6+K6+G6+C6</f>
        <v>0</v>
      </c>
      <c r="Z6" s="157">
        <f aca="true" t="shared" si="12" ref="Z6:Z27">T6+P6+L6+H6+D6</f>
        <v>0</v>
      </c>
      <c r="AA6" s="158">
        <f aca="true" t="shared" si="13" ref="AA6:AA27">U6+Q6+M6+I6+E6</f>
        <v>0</v>
      </c>
      <c r="AB6" s="159">
        <f aca="true" t="shared" si="14" ref="AB6:AB27">V6+R6+N6+J6+F6</f>
        <v>0</v>
      </c>
    </row>
    <row r="7" spans="1:28" ht="15">
      <c r="A7" s="175"/>
      <c r="B7" s="175"/>
      <c r="C7" s="139"/>
      <c r="D7" s="140"/>
      <c r="E7" s="158">
        <f t="shared" si="0"/>
        <v>0</v>
      </c>
      <c r="F7" s="159">
        <f aca="true" t="shared" si="15" ref="F7:F27">C7*0.04</f>
        <v>0</v>
      </c>
      <c r="G7" s="139"/>
      <c r="H7" s="140"/>
      <c r="I7" s="158">
        <f t="shared" si="1"/>
        <v>0</v>
      </c>
      <c r="J7" s="141">
        <f t="shared" si="2"/>
        <v>0</v>
      </c>
      <c r="K7" s="139"/>
      <c r="L7" s="140"/>
      <c r="M7" s="158">
        <f t="shared" si="3"/>
        <v>0</v>
      </c>
      <c r="N7" s="141">
        <f t="shared" si="4"/>
        <v>0</v>
      </c>
      <c r="O7" s="139"/>
      <c r="P7" s="140"/>
      <c r="Q7" s="158">
        <f t="shared" si="5"/>
        <v>0</v>
      </c>
      <c r="R7" s="141">
        <f t="shared" si="6"/>
        <v>0</v>
      </c>
      <c r="S7" s="139"/>
      <c r="T7" s="140"/>
      <c r="U7" s="158">
        <f t="shared" si="7"/>
        <v>0</v>
      </c>
      <c r="V7" s="141">
        <f t="shared" si="8"/>
        <v>0</v>
      </c>
      <c r="W7" s="176">
        <f t="shared" si="9"/>
        <v>0</v>
      </c>
      <c r="X7" s="177">
        <f t="shared" si="10"/>
        <v>0</v>
      </c>
      <c r="Y7" s="157">
        <f t="shared" si="11"/>
        <v>0</v>
      </c>
      <c r="Z7" s="157">
        <f t="shared" si="12"/>
        <v>0</v>
      </c>
      <c r="AA7" s="158">
        <f t="shared" si="13"/>
        <v>0</v>
      </c>
      <c r="AB7" s="159">
        <f t="shared" si="14"/>
        <v>0</v>
      </c>
    </row>
    <row r="8" spans="1:28" ht="15">
      <c r="A8" s="175"/>
      <c r="B8" s="175"/>
      <c r="C8" s="139"/>
      <c r="D8" s="140"/>
      <c r="E8" s="158">
        <f t="shared" si="0"/>
        <v>0</v>
      </c>
      <c r="F8" s="159">
        <f t="shared" si="15"/>
        <v>0</v>
      </c>
      <c r="G8" s="139"/>
      <c r="H8" s="140"/>
      <c r="I8" s="158">
        <f t="shared" si="1"/>
        <v>0</v>
      </c>
      <c r="J8" s="141">
        <f t="shared" si="2"/>
        <v>0</v>
      </c>
      <c r="K8" s="139"/>
      <c r="L8" s="140"/>
      <c r="M8" s="158">
        <f t="shared" si="3"/>
        <v>0</v>
      </c>
      <c r="N8" s="141">
        <f t="shared" si="4"/>
        <v>0</v>
      </c>
      <c r="O8" s="139"/>
      <c r="P8" s="140"/>
      <c r="Q8" s="158">
        <f t="shared" si="5"/>
        <v>0</v>
      </c>
      <c r="R8" s="141">
        <f t="shared" si="6"/>
        <v>0</v>
      </c>
      <c r="S8" s="139"/>
      <c r="T8" s="140"/>
      <c r="U8" s="158">
        <f t="shared" si="7"/>
        <v>0</v>
      </c>
      <c r="V8" s="141">
        <f t="shared" si="8"/>
        <v>0</v>
      </c>
      <c r="W8" s="176">
        <f t="shared" si="9"/>
        <v>0</v>
      </c>
      <c r="X8" s="177">
        <f t="shared" si="10"/>
        <v>0</v>
      </c>
      <c r="Y8" s="157">
        <f t="shared" si="11"/>
        <v>0</v>
      </c>
      <c r="Z8" s="157">
        <f t="shared" si="12"/>
        <v>0</v>
      </c>
      <c r="AA8" s="158">
        <f t="shared" si="13"/>
        <v>0</v>
      </c>
      <c r="AB8" s="159">
        <f t="shared" si="14"/>
        <v>0</v>
      </c>
    </row>
    <row r="9" spans="1:28" ht="15">
      <c r="A9" s="175"/>
      <c r="B9" s="175"/>
      <c r="C9" s="139"/>
      <c r="D9" s="140"/>
      <c r="E9" s="158">
        <f t="shared" si="0"/>
        <v>0</v>
      </c>
      <c r="F9" s="159">
        <f t="shared" si="15"/>
        <v>0</v>
      </c>
      <c r="G9" s="139"/>
      <c r="H9" s="140"/>
      <c r="I9" s="158">
        <f t="shared" si="1"/>
        <v>0</v>
      </c>
      <c r="J9" s="141">
        <f t="shared" si="2"/>
        <v>0</v>
      </c>
      <c r="K9" s="139"/>
      <c r="L9" s="140"/>
      <c r="M9" s="158">
        <f t="shared" si="3"/>
        <v>0</v>
      </c>
      <c r="N9" s="141">
        <f t="shared" si="4"/>
        <v>0</v>
      </c>
      <c r="O9" s="139"/>
      <c r="P9" s="140"/>
      <c r="Q9" s="158">
        <f t="shared" si="5"/>
        <v>0</v>
      </c>
      <c r="R9" s="141">
        <f t="shared" si="6"/>
        <v>0</v>
      </c>
      <c r="S9" s="139"/>
      <c r="T9" s="140"/>
      <c r="U9" s="158">
        <f t="shared" si="7"/>
        <v>0</v>
      </c>
      <c r="V9" s="141">
        <f t="shared" si="8"/>
        <v>0</v>
      </c>
      <c r="W9" s="176">
        <f t="shared" si="9"/>
        <v>0</v>
      </c>
      <c r="X9" s="177">
        <f t="shared" si="10"/>
        <v>0</v>
      </c>
      <c r="Y9" s="157">
        <f t="shared" si="11"/>
        <v>0</v>
      </c>
      <c r="Z9" s="157">
        <f t="shared" si="12"/>
        <v>0</v>
      </c>
      <c r="AA9" s="158">
        <f t="shared" si="13"/>
        <v>0</v>
      </c>
      <c r="AB9" s="159">
        <f t="shared" si="14"/>
        <v>0</v>
      </c>
    </row>
    <row r="10" spans="1:28" ht="15">
      <c r="A10" s="175"/>
      <c r="B10" s="178"/>
      <c r="C10" s="139"/>
      <c r="D10" s="140"/>
      <c r="E10" s="158">
        <f t="shared" si="0"/>
        <v>0</v>
      </c>
      <c r="F10" s="159">
        <f t="shared" si="15"/>
        <v>0</v>
      </c>
      <c r="G10" s="139"/>
      <c r="H10" s="140"/>
      <c r="I10" s="158">
        <f t="shared" si="1"/>
        <v>0</v>
      </c>
      <c r="J10" s="141">
        <f t="shared" si="2"/>
        <v>0</v>
      </c>
      <c r="K10" s="139"/>
      <c r="L10" s="140"/>
      <c r="M10" s="158">
        <f t="shared" si="3"/>
        <v>0</v>
      </c>
      <c r="N10" s="141">
        <f t="shared" si="4"/>
        <v>0</v>
      </c>
      <c r="O10" s="139"/>
      <c r="P10" s="140"/>
      <c r="Q10" s="158">
        <f t="shared" si="5"/>
        <v>0</v>
      </c>
      <c r="R10" s="141">
        <f t="shared" si="6"/>
        <v>0</v>
      </c>
      <c r="S10" s="139"/>
      <c r="T10" s="140"/>
      <c r="U10" s="158">
        <f t="shared" si="7"/>
        <v>0</v>
      </c>
      <c r="V10" s="141">
        <f t="shared" si="8"/>
        <v>0</v>
      </c>
      <c r="W10" s="176">
        <f t="shared" si="9"/>
        <v>0</v>
      </c>
      <c r="X10" s="177">
        <f t="shared" si="10"/>
        <v>0</v>
      </c>
      <c r="Y10" s="157">
        <f t="shared" si="11"/>
        <v>0</v>
      </c>
      <c r="Z10" s="157">
        <f t="shared" si="12"/>
        <v>0</v>
      </c>
      <c r="AA10" s="158">
        <f t="shared" si="13"/>
        <v>0</v>
      </c>
      <c r="AB10" s="159">
        <f t="shared" si="14"/>
        <v>0</v>
      </c>
    </row>
    <row r="11" spans="1:28" ht="15">
      <c r="A11" s="175"/>
      <c r="B11" s="178"/>
      <c r="C11" s="139"/>
      <c r="D11" s="140"/>
      <c r="E11" s="158">
        <f t="shared" si="0"/>
        <v>0</v>
      </c>
      <c r="F11" s="159">
        <f t="shared" si="15"/>
        <v>0</v>
      </c>
      <c r="G11" s="139"/>
      <c r="H11" s="140"/>
      <c r="I11" s="158">
        <f t="shared" si="1"/>
        <v>0</v>
      </c>
      <c r="J11" s="141">
        <f t="shared" si="2"/>
        <v>0</v>
      </c>
      <c r="K11" s="139"/>
      <c r="L11" s="140"/>
      <c r="M11" s="158">
        <f t="shared" si="3"/>
        <v>0</v>
      </c>
      <c r="N11" s="141">
        <f t="shared" si="4"/>
        <v>0</v>
      </c>
      <c r="O11" s="139"/>
      <c r="P11" s="140"/>
      <c r="Q11" s="158">
        <f t="shared" si="5"/>
        <v>0</v>
      </c>
      <c r="R11" s="141">
        <f t="shared" si="6"/>
        <v>0</v>
      </c>
      <c r="S11" s="139"/>
      <c r="T11" s="140"/>
      <c r="U11" s="158">
        <f t="shared" si="7"/>
        <v>0</v>
      </c>
      <c r="V11" s="141">
        <f t="shared" si="8"/>
        <v>0</v>
      </c>
      <c r="W11" s="176">
        <f t="shared" si="9"/>
        <v>0</v>
      </c>
      <c r="X11" s="177">
        <f t="shared" si="10"/>
        <v>0</v>
      </c>
      <c r="Y11" s="157">
        <f t="shared" si="11"/>
        <v>0</v>
      </c>
      <c r="Z11" s="157">
        <f t="shared" si="12"/>
        <v>0</v>
      </c>
      <c r="AA11" s="158">
        <f t="shared" si="13"/>
        <v>0</v>
      </c>
      <c r="AB11" s="159">
        <f t="shared" si="14"/>
        <v>0</v>
      </c>
    </row>
    <row r="12" spans="1:28" ht="15">
      <c r="A12" s="175"/>
      <c r="B12" s="178"/>
      <c r="C12" s="139"/>
      <c r="D12" s="140"/>
      <c r="E12" s="158">
        <f t="shared" si="0"/>
        <v>0</v>
      </c>
      <c r="F12" s="159">
        <f t="shared" si="15"/>
        <v>0</v>
      </c>
      <c r="G12" s="139"/>
      <c r="H12" s="140"/>
      <c r="I12" s="158">
        <f t="shared" si="1"/>
        <v>0</v>
      </c>
      <c r="J12" s="141">
        <f t="shared" si="2"/>
        <v>0</v>
      </c>
      <c r="K12" s="139"/>
      <c r="L12" s="140"/>
      <c r="M12" s="158">
        <f t="shared" si="3"/>
        <v>0</v>
      </c>
      <c r="N12" s="141">
        <f t="shared" si="4"/>
        <v>0</v>
      </c>
      <c r="O12" s="139"/>
      <c r="P12" s="140"/>
      <c r="Q12" s="158">
        <f t="shared" si="5"/>
        <v>0</v>
      </c>
      <c r="R12" s="141">
        <f t="shared" si="6"/>
        <v>0</v>
      </c>
      <c r="S12" s="139"/>
      <c r="T12" s="140"/>
      <c r="U12" s="158">
        <f t="shared" si="7"/>
        <v>0</v>
      </c>
      <c r="V12" s="141">
        <f t="shared" si="8"/>
        <v>0</v>
      </c>
      <c r="W12" s="176">
        <f t="shared" si="9"/>
        <v>0</v>
      </c>
      <c r="X12" s="177">
        <f t="shared" si="10"/>
        <v>0</v>
      </c>
      <c r="Y12" s="157">
        <f t="shared" si="11"/>
        <v>0</v>
      </c>
      <c r="Z12" s="157">
        <f t="shared" si="12"/>
        <v>0</v>
      </c>
      <c r="AA12" s="158">
        <f t="shared" si="13"/>
        <v>0</v>
      </c>
      <c r="AB12" s="159">
        <f t="shared" si="14"/>
        <v>0</v>
      </c>
    </row>
    <row r="13" spans="1:28" ht="15">
      <c r="A13" s="175"/>
      <c r="B13" s="178"/>
      <c r="C13" s="139"/>
      <c r="D13" s="140"/>
      <c r="E13" s="158">
        <f t="shared" si="0"/>
        <v>0</v>
      </c>
      <c r="F13" s="159">
        <f t="shared" si="15"/>
        <v>0</v>
      </c>
      <c r="G13" s="139"/>
      <c r="H13" s="140"/>
      <c r="I13" s="158">
        <f t="shared" si="1"/>
        <v>0</v>
      </c>
      <c r="J13" s="141">
        <f t="shared" si="2"/>
        <v>0</v>
      </c>
      <c r="K13" s="139"/>
      <c r="L13" s="140"/>
      <c r="M13" s="158">
        <f t="shared" si="3"/>
        <v>0</v>
      </c>
      <c r="N13" s="141">
        <f t="shared" si="4"/>
        <v>0</v>
      </c>
      <c r="O13" s="139"/>
      <c r="P13" s="140"/>
      <c r="Q13" s="158">
        <f t="shared" si="5"/>
        <v>0</v>
      </c>
      <c r="R13" s="141">
        <f t="shared" si="6"/>
        <v>0</v>
      </c>
      <c r="S13" s="139"/>
      <c r="T13" s="140"/>
      <c r="U13" s="158">
        <f t="shared" si="7"/>
        <v>0</v>
      </c>
      <c r="V13" s="141">
        <f t="shared" si="8"/>
        <v>0</v>
      </c>
      <c r="W13" s="176">
        <f t="shared" si="9"/>
        <v>0</v>
      </c>
      <c r="X13" s="177">
        <f t="shared" si="10"/>
        <v>0</v>
      </c>
      <c r="Y13" s="157">
        <f t="shared" si="11"/>
        <v>0</v>
      </c>
      <c r="Z13" s="157">
        <f t="shared" si="12"/>
        <v>0</v>
      </c>
      <c r="AA13" s="158">
        <f t="shared" si="13"/>
        <v>0</v>
      </c>
      <c r="AB13" s="159">
        <f t="shared" si="14"/>
        <v>0</v>
      </c>
    </row>
    <row r="14" spans="1:28" ht="15">
      <c r="A14" s="175"/>
      <c r="B14" s="178"/>
      <c r="C14" s="139"/>
      <c r="D14" s="140"/>
      <c r="E14" s="158">
        <f t="shared" si="0"/>
        <v>0</v>
      </c>
      <c r="F14" s="159">
        <f t="shared" si="15"/>
        <v>0</v>
      </c>
      <c r="G14" s="139"/>
      <c r="H14" s="140"/>
      <c r="I14" s="158">
        <f t="shared" si="1"/>
        <v>0</v>
      </c>
      <c r="J14" s="141">
        <f t="shared" si="2"/>
        <v>0</v>
      </c>
      <c r="K14" s="139"/>
      <c r="L14" s="140"/>
      <c r="M14" s="158">
        <f t="shared" si="3"/>
        <v>0</v>
      </c>
      <c r="N14" s="141">
        <f t="shared" si="4"/>
        <v>0</v>
      </c>
      <c r="O14" s="139"/>
      <c r="P14" s="140"/>
      <c r="Q14" s="158">
        <f t="shared" si="5"/>
        <v>0</v>
      </c>
      <c r="R14" s="141">
        <f t="shared" si="6"/>
        <v>0</v>
      </c>
      <c r="S14" s="139"/>
      <c r="T14" s="140"/>
      <c r="U14" s="158">
        <f t="shared" si="7"/>
        <v>0</v>
      </c>
      <c r="V14" s="141">
        <f t="shared" si="8"/>
        <v>0</v>
      </c>
      <c r="W14" s="176">
        <f t="shared" si="9"/>
        <v>0</v>
      </c>
      <c r="X14" s="177">
        <f t="shared" si="10"/>
        <v>0</v>
      </c>
      <c r="Y14" s="157">
        <f t="shared" si="11"/>
        <v>0</v>
      </c>
      <c r="Z14" s="157">
        <f t="shared" si="12"/>
        <v>0</v>
      </c>
      <c r="AA14" s="158">
        <f t="shared" si="13"/>
        <v>0</v>
      </c>
      <c r="AB14" s="159">
        <f t="shared" si="14"/>
        <v>0</v>
      </c>
    </row>
    <row r="15" spans="1:28" ht="15">
      <c r="A15" s="175"/>
      <c r="B15" s="178"/>
      <c r="C15" s="139"/>
      <c r="D15" s="140"/>
      <c r="E15" s="158">
        <f t="shared" si="0"/>
        <v>0</v>
      </c>
      <c r="F15" s="159">
        <f t="shared" si="15"/>
        <v>0</v>
      </c>
      <c r="G15" s="139"/>
      <c r="H15" s="140"/>
      <c r="I15" s="158">
        <f t="shared" si="1"/>
        <v>0</v>
      </c>
      <c r="J15" s="141">
        <f t="shared" si="2"/>
        <v>0</v>
      </c>
      <c r="K15" s="139"/>
      <c r="L15" s="140"/>
      <c r="M15" s="158">
        <f t="shared" si="3"/>
        <v>0</v>
      </c>
      <c r="N15" s="141">
        <f t="shared" si="4"/>
        <v>0</v>
      </c>
      <c r="O15" s="139"/>
      <c r="P15" s="140"/>
      <c r="Q15" s="158">
        <f t="shared" si="5"/>
        <v>0</v>
      </c>
      <c r="R15" s="141">
        <f t="shared" si="6"/>
        <v>0</v>
      </c>
      <c r="S15" s="139"/>
      <c r="T15" s="140"/>
      <c r="U15" s="158">
        <f t="shared" si="7"/>
        <v>0</v>
      </c>
      <c r="V15" s="141">
        <f t="shared" si="8"/>
        <v>0</v>
      </c>
      <c r="W15" s="176">
        <f t="shared" si="9"/>
        <v>0</v>
      </c>
      <c r="X15" s="177">
        <f t="shared" si="10"/>
        <v>0</v>
      </c>
      <c r="Y15" s="157">
        <f t="shared" si="11"/>
        <v>0</v>
      </c>
      <c r="Z15" s="157">
        <f t="shared" si="12"/>
        <v>0</v>
      </c>
      <c r="AA15" s="158">
        <f t="shared" si="13"/>
        <v>0</v>
      </c>
      <c r="AB15" s="159">
        <f t="shared" si="14"/>
        <v>0</v>
      </c>
    </row>
    <row r="16" spans="1:28" ht="15">
      <c r="A16" s="175"/>
      <c r="B16" s="178"/>
      <c r="C16" s="139"/>
      <c r="D16" s="140"/>
      <c r="E16" s="158">
        <f t="shared" si="0"/>
        <v>0</v>
      </c>
      <c r="F16" s="159">
        <f t="shared" si="15"/>
        <v>0</v>
      </c>
      <c r="G16" s="139"/>
      <c r="H16" s="140"/>
      <c r="I16" s="158">
        <f t="shared" si="1"/>
        <v>0</v>
      </c>
      <c r="J16" s="141">
        <f t="shared" si="2"/>
        <v>0</v>
      </c>
      <c r="K16" s="139"/>
      <c r="L16" s="140"/>
      <c r="M16" s="158">
        <f t="shared" si="3"/>
        <v>0</v>
      </c>
      <c r="N16" s="141">
        <f t="shared" si="4"/>
        <v>0</v>
      </c>
      <c r="O16" s="139"/>
      <c r="P16" s="140"/>
      <c r="Q16" s="158">
        <f t="shared" si="5"/>
        <v>0</v>
      </c>
      <c r="R16" s="141">
        <f t="shared" si="6"/>
        <v>0</v>
      </c>
      <c r="S16" s="139"/>
      <c r="T16" s="140"/>
      <c r="U16" s="158">
        <f t="shared" si="7"/>
        <v>0</v>
      </c>
      <c r="V16" s="141">
        <f t="shared" si="8"/>
        <v>0</v>
      </c>
      <c r="W16" s="176">
        <f t="shared" si="9"/>
        <v>0</v>
      </c>
      <c r="X16" s="177">
        <f t="shared" si="10"/>
        <v>0</v>
      </c>
      <c r="Y16" s="157">
        <f t="shared" si="11"/>
        <v>0</v>
      </c>
      <c r="Z16" s="157">
        <f t="shared" si="12"/>
        <v>0</v>
      </c>
      <c r="AA16" s="158">
        <f t="shared" si="13"/>
        <v>0</v>
      </c>
      <c r="AB16" s="159">
        <f t="shared" si="14"/>
        <v>0</v>
      </c>
    </row>
    <row r="17" spans="1:28" ht="15">
      <c r="A17" s="175"/>
      <c r="B17" s="178"/>
      <c r="C17" s="139"/>
      <c r="D17" s="140"/>
      <c r="E17" s="158">
        <f t="shared" si="0"/>
        <v>0</v>
      </c>
      <c r="F17" s="159">
        <f t="shared" si="15"/>
        <v>0</v>
      </c>
      <c r="G17" s="139"/>
      <c r="H17" s="140"/>
      <c r="I17" s="158">
        <f t="shared" si="1"/>
        <v>0</v>
      </c>
      <c r="J17" s="141">
        <f t="shared" si="2"/>
        <v>0</v>
      </c>
      <c r="K17" s="139"/>
      <c r="L17" s="140"/>
      <c r="M17" s="158">
        <f t="shared" si="3"/>
        <v>0</v>
      </c>
      <c r="N17" s="141">
        <f t="shared" si="4"/>
        <v>0</v>
      </c>
      <c r="O17" s="139"/>
      <c r="P17" s="140"/>
      <c r="Q17" s="158">
        <f t="shared" si="5"/>
        <v>0</v>
      </c>
      <c r="R17" s="141">
        <f t="shared" si="6"/>
        <v>0</v>
      </c>
      <c r="S17" s="139"/>
      <c r="T17" s="140"/>
      <c r="U17" s="158">
        <f t="shared" si="7"/>
        <v>0</v>
      </c>
      <c r="V17" s="141">
        <f t="shared" si="8"/>
        <v>0</v>
      </c>
      <c r="W17" s="176">
        <f t="shared" si="9"/>
        <v>0</v>
      </c>
      <c r="X17" s="177">
        <f t="shared" si="10"/>
        <v>0</v>
      </c>
      <c r="Y17" s="157">
        <f t="shared" si="11"/>
        <v>0</v>
      </c>
      <c r="Z17" s="157">
        <f t="shared" si="12"/>
        <v>0</v>
      </c>
      <c r="AA17" s="158">
        <f>U17+Q17+M17+I17+E17</f>
        <v>0</v>
      </c>
      <c r="AB17" s="159">
        <f t="shared" si="14"/>
        <v>0</v>
      </c>
    </row>
    <row r="18" spans="1:28" ht="15">
      <c r="A18" s="175"/>
      <c r="B18" s="178"/>
      <c r="C18" s="139"/>
      <c r="D18" s="140"/>
      <c r="E18" s="158">
        <f t="shared" si="0"/>
        <v>0</v>
      </c>
      <c r="F18" s="159">
        <f t="shared" si="15"/>
        <v>0</v>
      </c>
      <c r="G18" s="139"/>
      <c r="H18" s="140"/>
      <c r="I18" s="158">
        <f t="shared" si="1"/>
        <v>0</v>
      </c>
      <c r="J18" s="141">
        <f t="shared" si="2"/>
        <v>0</v>
      </c>
      <c r="K18" s="139"/>
      <c r="L18" s="140"/>
      <c r="M18" s="158">
        <f t="shared" si="3"/>
        <v>0</v>
      </c>
      <c r="N18" s="141">
        <f t="shared" si="4"/>
        <v>0</v>
      </c>
      <c r="O18" s="139"/>
      <c r="P18" s="140"/>
      <c r="Q18" s="158">
        <f t="shared" si="5"/>
        <v>0</v>
      </c>
      <c r="R18" s="141">
        <f t="shared" si="6"/>
        <v>0</v>
      </c>
      <c r="S18" s="139"/>
      <c r="T18" s="140"/>
      <c r="U18" s="158">
        <f t="shared" si="7"/>
        <v>0</v>
      </c>
      <c r="V18" s="141">
        <f t="shared" si="8"/>
        <v>0</v>
      </c>
      <c r="W18" s="176">
        <f t="shared" si="9"/>
        <v>0</v>
      </c>
      <c r="X18" s="177">
        <f t="shared" si="10"/>
        <v>0</v>
      </c>
      <c r="Y18" s="157">
        <f t="shared" si="11"/>
        <v>0</v>
      </c>
      <c r="Z18" s="157">
        <f t="shared" si="12"/>
        <v>0</v>
      </c>
      <c r="AA18" s="158">
        <f t="shared" si="13"/>
        <v>0</v>
      </c>
      <c r="AB18" s="159">
        <f t="shared" si="14"/>
        <v>0</v>
      </c>
    </row>
    <row r="19" spans="1:28" ht="15">
      <c r="A19" s="175"/>
      <c r="B19" s="178"/>
      <c r="C19" s="139"/>
      <c r="D19" s="140"/>
      <c r="E19" s="158">
        <f t="shared" si="0"/>
        <v>0</v>
      </c>
      <c r="F19" s="159">
        <f t="shared" si="15"/>
        <v>0</v>
      </c>
      <c r="G19" s="139"/>
      <c r="H19" s="140"/>
      <c r="I19" s="158">
        <f t="shared" si="1"/>
        <v>0</v>
      </c>
      <c r="J19" s="141">
        <f t="shared" si="2"/>
        <v>0</v>
      </c>
      <c r="K19" s="139"/>
      <c r="L19" s="140"/>
      <c r="M19" s="158">
        <f t="shared" si="3"/>
        <v>0</v>
      </c>
      <c r="N19" s="141">
        <f t="shared" si="4"/>
        <v>0</v>
      </c>
      <c r="O19" s="139"/>
      <c r="P19" s="140"/>
      <c r="Q19" s="158">
        <f t="shared" si="5"/>
        <v>0</v>
      </c>
      <c r="R19" s="141">
        <f t="shared" si="6"/>
        <v>0</v>
      </c>
      <c r="S19" s="139"/>
      <c r="T19" s="140"/>
      <c r="U19" s="158">
        <f t="shared" si="7"/>
        <v>0</v>
      </c>
      <c r="V19" s="141">
        <f t="shared" si="8"/>
        <v>0</v>
      </c>
      <c r="W19" s="176">
        <f t="shared" si="9"/>
        <v>0</v>
      </c>
      <c r="X19" s="177">
        <f t="shared" si="10"/>
        <v>0</v>
      </c>
      <c r="Y19" s="157">
        <f t="shared" si="11"/>
        <v>0</v>
      </c>
      <c r="Z19" s="157">
        <f t="shared" si="12"/>
        <v>0</v>
      </c>
      <c r="AA19" s="158">
        <f t="shared" si="13"/>
        <v>0</v>
      </c>
      <c r="AB19" s="159">
        <f t="shared" si="14"/>
        <v>0</v>
      </c>
    </row>
    <row r="20" spans="1:28" ht="15">
      <c r="A20" s="175"/>
      <c r="B20" s="178"/>
      <c r="C20" s="139"/>
      <c r="D20" s="140"/>
      <c r="E20" s="158">
        <f t="shared" si="0"/>
        <v>0</v>
      </c>
      <c r="F20" s="159">
        <f t="shared" si="15"/>
        <v>0</v>
      </c>
      <c r="G20" s="139"/>
      <c r="H20" s="140"/>
      <c r="I20" s="158">
        <f t="shared" si="1"/>
        <v>0</v>
      </c>
      <c r="J20" s="141">
        <f t="shared" si="2"/>
        <v>0</v>
      </c>
      <c r="K20" s="139"/>
      <c r="L20" s="140"/>
      <c r="M20" s="158">
        <f t="shared" si="3"/>
        <v>0</v>
      </c>
      <c r="N20" s="141">
        <f t="shared" si="4"/>
        <v>0</v>
      </c>
      <c r="O20" s="139"/>
      <c r="P20" s="140"/>
      <c r="Q20" s="158">
        <f t="shared" si="5"/>
        <v>0</v>
      </c>
      <c r="R20" s="141">
        <f t="shared" si="6"/>
        <v>0</v>
      </c>
      <c r="S20" s="139"/>
      <c r="T20" s="140"/>
      <c r="U20" s="158">
        <f t="shared" si="7"/>
        <v>0</v>
      </c>
      <c r="V20" s="141">
        <f t="shared" si="8"/>
        <v>0</v>
      </c>
      <c r="W20" s="176">
        <f t="shared" si="9"/>
        <v>0</v>
      </c>
      <c r="X20" s="177">
        <f t="shared" si="10"/>
        <v>0</v>
      </c>
      <c r="Y20" s="157">
        <f t="shared" si="11"/>
        <v>0</v>
      </c>
      <c r="Z20" s="157">
        <f t="shared" si="12"/>
        <v>0</v>
      </c>
      <c r="AA20" s="158">
        <f t="shared" si="13"/>
        <v>0</v>
      </c>
      <c r="AB20" s="159">
        <f t="shared" si="14"/>
        <v>0</v>
      </c>
    </row>
    <row r="21" spans="1:28" ht="15">
      <c r="A21" s="175"/>
      <c r="B21" s="178"/>
      <c r="C21" s="139"/>
      <c r="D21" s="140"/>
      <c r="E21" s="158">
        <f t="shared" si="0"/>
        <v>0</v>
      </c>
      <c r="F21" s="159">
        <f t="shared" si="15"/>
        <v>0</v>
      </c>
      <c r="G21" s="139"/>
      <c r="H21" s="140"/>
      <c r="I21" s="158">
        <f t="shared" si="1"/>
        <v>0</v>
      </c>
      <c r="J21" s="141">
        <f t="shared" si="2"/>
        <v>0</v>
      </c>
      <c r="K21" s="139"/>
      <c r="L21" s="140"/>
      <c r="M21" s="158">
        <f t="shared" si="3"/>
        <v>0</v>
      </c>
      <c r="N21" s="141">
        <f t="shared" si="4"/>
        <v>0</v>
      </c>
      <c r="O21" s="139"/>
      <c r="P21" s="140"/>
      <c r="Q21" s="158">
        <f t="shared" si="5"/>
        <v>0</v>
      </c>
      <c r="R21" s="141">
        <f t="shared" si="6"/>
        <v>0</v>
      </c>
      <c r="S21" s="139"/>
      <c r="T21" s="140"/>
      <c r="U21" s="158">
        <f t="shared" si="7"/>
        <v>0</v>
      </c>
      <c r="V21" s="141">
        <f t="shared" si="8"/>
        <v>0</v>
      </c>
      <c r="W21" s="176">
        <f t="shared" si="9"/>
        <v>0</v>
      </c>
      <c r="X21" s="177">
        <f t="shared" si="10"/>
        <v>0</v>
      </c>
      <c r="Y21" s="157">
        <f t="shared" si="11"/>
        <v>0</v>
      </c>
      <c r="Z21" s="157">
        <f t="shared" si="12"/>
        <v>0</v>
      </c>
      <c r="AA21" s="158">
        <f t="shared" si="13"/>
        <v>0</v>
      </c>
      <c r="AB21" s="159">
        <f t="shared" si="14"/>
        <v>0</v>
      </c>
    </row>
    <row r="22" spans="1:28" ht="15">
      <c r="A22" s="175"/>
      <c r="B22" s="178"/>
      <c r="C22" s="139"/>
      <c r="D22" s="140"/>
      <c r="E22" s="158">
        <f t="shared" si="0"/>
        <v>0</v>
      </c>
      <c r="F22" s="159">
        <f t="shared" si="15"/>
        <v>0</v>
      </c>
      <c r="G22" s="139"/>
      <c r="H22" s="140"/>
      <c r="I22" s="158">
        <f t="shared" si="1"/>
        <v>0</v>
      </c>
      <c r="J22" s="141">
        <f t="shared" si="2"/>
        <v>0</v>
      </c>
      <c r="K22" s="139"/>
      <c r="L22" s="140"/>
      <c r="M22" s="158">
        <f t="shared" si="3"/>
        <v>0</v>
      </c>
      <c r="N22" s="141">
        <f t="shared" si="4"/>
        <v>0</v>
      </c>
      <c r="O22" s="139"/>
      <c r="P22" s="140"/>
      <c r="Q22" s="158">
        <f t="shared" si="5"/>
        <v>0</v>
      </c>
      <c r="R22" s="141">
        <f t="shared" si="6"/>
        <v>0</v>
      </c>
      <c r="S22" s="139"/>
      <c r="T22" s="140"/>
      <c r="U22" s="158">
        <f t="shared" si="7"/>
        <v>0</v>
      </c>
      <c r="V22" s="141">
        <f t="shared" si="8"/>
        <v>0</v>
      </c>
      <c r="W22" s="176">
        <f t="shared" si="9"/>
        <v>0</v>
      </c>
      <c r="X22" s="177">
        <f t="shared" si="10"/>
        <v>0</v>
      </c>
      <c r="Y22" s="157">
        <f t="shared" si="11"/>
        <v>0</v>
      </c>
      <c r="Z22" s="157">
        <f t="shared" si="12"/>
        <v>0</v>
      </c>
      <c r="AA22" s="158">
        <f t="shared" si="13"/>
        <v>0</v>
      </c>
      <c r="AB22" s="159">
        <f t="shared" si="14"/>
        <v>0</v>
      </c>
    </row>
    <row r="23" spans="1:28" ht="15">
      <c r="A23" s="175"/>
      <c r="B23" s="178"/>
      <c r="C23" s="139"/>
      <c r="D23" s="140"/>
      <c r="E23" s="158">
        <f t="shared" si="0"/>
        <v>0</v>
      </c>
      <c r="F23" s="159">
        <f t="shared" si="15"/>
        <v>0</v>
      </c>
      <c r="G23" s="139"/>
      <c r="H23" s="140"/>
      <c r="I23" s="158">
        <f t="shared" si="1"/>
        <v>0</v>
      </c>
      <c r="J23" s="141">
        <f t="shared" si="2"/>
        <v>0</v>
      </c>
      <c r="K23" s="139"/>
      <c r="L23" s="140"/>
      <c r="M23" s="158">
        <f t="shared" si="3"/>
        <v>0</v>
      </c>
      <c r="N23" s="141">
        <f t="shared" si="4"/>
        <v>0</v>
      </c>
      <c r="O23" s="139"/>
      <c r="P23" s="140"/>
      <c r="Q23" s="158">
        <f t="shared" si="5"/>
        <v>0</v>
      </c>
      <c r="R23" s="141">
        <f t="shared" si="6"/>
        <v>0</v>
      </c>
      <c r="S23" s="139"/>
      <c r="T23" s="140"/>
      <c r="U23" s="158">
        <f t="shared" si="7"/>
        <v>0</v>
      </c>
      <c r="V23" s="141">
        <f t="shared" si="8"/>
        <v>0</v>
      </c>
      <c r="W23" s="176">
        <f t="shared" si="9"/>
        <v>0</v>
      </c>
      <c r="X23" s="177">
        <f t="shared" si="10"/>
        <v>0</v>
      </c>
      <c r="Y23" s="157">
        <f t="shared" si="11"/>
        <v>0</v>
      </c>
      <c r="Z23" s="157">
        <f t="shared" si="12"/>
        <v>0</v>
      </c>
      <c r="AA23" s="158">
        <f t="shared" si="13"/>
        <v>0</v>
      </c>
      <c r="AB23" s="159">
        <f t="shared" si="14"/>
        <v>0</v>
      </c>
    </row>
    <row r="24" spans="1:28" ht="15">
      <c r="A24" s="175"/>
      <c r="B24" s="178"/>
      <c r="C24" s="139"/>
      <c r="D24" s="140"/>
      <c r="E24" s="158">
        <f t="shared" si="0"/>
        <v>0</v>
      </c>
      <c r="F24" s="159">
        <f t="shared" si="15"/>
        <v>0</v>
      </c>
      <c r="G24" s="139"/>
      <c r="H24" s="140"/>
      <c r="I24" s="158">
        <f t="shared" si="1"/>
        <v>0</v>
      </c>
      <c r="J24" s="141">
        <f t="shared" si="2"/>
        <v>0</v>
      </c>
      <c r="K24" s="139"/>
      <c r="L24" s="140"/>
      <c r="M24" s="158">
        <f t="shared" si="3"/>
        <v>0</v>
      </c>
      <c r="N24" s="141">
        <f t="shared" si="4"/>
        <v>0</v>
      </c>
      <c r="O24" s="139"/>
      <c r="P24" s="140"/>
      <c r="Q24" s="158">
        <f t="shared" si="5"/>
        <v>0</v>
      </c>
      <c r="R24" s="141">
        <f t="shared" si="6"/>
        <v>0</v>
      </c>
      <c r="S24" s="139"/>
      <c r="T24" s="140"/>
      <c r="U24" s="158">
        <f t="shared" si="7"/>
        <v>0</v>
      </c>
      <c r="V24" s="141">
        <f t="shared" si="8"/>
        <v>0</v>
      </c>
      <c r="W24" s="176">
        <f t="shared" si="9"/>
        <v>0</v>
      </c>
      <c r="X24" s="177">
        <f t="shared" si="10"/>
        <v>0</v>
      </c>
      <c r="Y24" s="157">
        <f t="shared" si="11"/>
        <v>0</v>
      </c>
      <c r="Z24" s="157">
        <f t="shared" si="12"/>
        <v>0</v>
      </c>
      <c r="AA24" s="158">
        <f t="shared" si="13"/>
        <v>0</v>
      </c>
      <c r="AB24" s="159">
        <f t="shared" si="14"/>
        <v>0</v>
      </c>
    </row>
    <row r="25" spans="1:28" ht="15">
      <c r="A25" s="175"/>
      <c r="B25" s="178"/>
      <c r="C25" s="139"/>
      <c r="D25" s="140"/>
      <c r="E25" s="158">
        <f t="shared" si="0"/>
        <v>0</v>
      </c>
      <c r="F25" s="159">
        <f t="shared" si="15"/>
        <v>0</v>
      </c>
      <c r="G25" s="139"/>
      <c r="H25" s="140"/>
      <c r="I25" s="158">
        <f t="shared" si="1"/>
        <v>0</v>
      </c>
      <c r="J25" s="141">
        <f t="shared" si="2"/>
        <v>0</v>
      </c>
      <c r="K25" s="139"/>
      <c r="L25" s="140"/>
      <c r="M25" s="158">
        <f t="shared" si="3"/>
        <v>0</v>
      </c>
      <c r="N25" s="141">
        <f t="shared" si="4"/>
        <v>0</v>
      </c>
      <c r="O25" s="139"/>
      <c r="P25" s="140"/>
      <c r="Q25" s="158">
        <f t="shared" si="5"/>
        <v>0</v>
      </c>
      <c r="R25" s="141">
        <f t="shared" si="6"/>
        <v>0</v>
      </c>
      <c r="S25" s="139"/>
      <c r="T25" s="140"/>
      <c r="U25" s="158">
        <f t="shared" si="7"/>
        <v>0</v>
      </c>
      <c r="V25" s="141">
        <f t="shared" si="8"/>
        <v>0</v>
      </c>
      <c r="W25" s="176">
        <f t="shared" si="9"/>
        <v>0</v>
      </c>
      <c r="X25" s="177">
        <f t="shared" si="10"/>
        <v>0</v>
      </c>
      <c r="Y25" s="157">
        <f t="shared" si="11"/>
        <v>0</v>
      </c>
      <c r="Z25" s="157">
        <f t="shared" si="12"/>
        <v>0</v>
      </c>
      <c r="AA25" s="158">
        <f t="shared" si="13"/>
        <v>0</v>
      </c>
      <c r="AB25" s="159">
        <f>V25+R25+N25+J25+F25</f>
        <v>0</v>
      </c>
    </row>
    <row r="26" spans="1:28" ht="15">
      <c r="A26" s="175"/>
      <c r="B26" s="178"/>
      <c r="C26" s="139"/>
      <c r="D26" s="140"/>
      <c r="E26" s="158">
        <f t="shared" si="0"/>
        <v>0</v>
      </c>
      <c r="F26" s="159">
        <f t="shared" si="15"/>
        <v>0</v>
      </c>
      <c r="G26" s="139"/>
      <c r="H26" s="140"/>
      <c r="I26" s="158">
        <f t="shared" si="1"/>
        <v>0</v>
      </c>
      <c r="J26" s="141">
        <f t="shared" si="2"/>
        <v>0</v>
      </c>
      <c r="K26" s="139"/>
      <c r="L26" s="140"/>
      <c r="M26" s="158">
        <f t="shared" si="3"/>
        <v>0</v>
      </c>
      <c r="N26" s="141">
        <f t="shared" si="4"/>
        <v>0</v>
      </c>
      <c r="O26" s="139"/>
      <c r="P26" s="140"/>
      <c r="Q26" s="158">
        <f t="shared" si="5"/>
        <v>0</v>
      </c>
      <c r="R26" s="141">
        <f t="shared" si="6"/>
        <v>0</v>
      </c>
      <c r="S26" s="139"/>
      <c r="T26" s="140"/>
      <c r="U26" s="158">
        <f t="shared" si="7"/>
        <v>0</v>
      </c>
      <c r="V26" s="141">
        <f t="shared" si="8"/>
        <v>0</v>
      </c>
      <c r="W26" s="176">
        <f t="shared" si="9"/>
        <v>0</v>
      </c>
      <c r="X26" s="177">
        <f t="shared" si="10"/>
        <v>0</v>
      </c>
      <c r="Y26" s="157">
        <f t="shared" si="11"/>
        <v>0</v>
      </c>
      <c r="Z26" s="157">
        <f t="shared" si="12"/>
        <v>0</v>
      </c>
      <c r="AA26" s="158">
        <f t="shared" si="13"/>
        <v>0</v>
      </c>
      <c r="AB26" s="159">
        <f t="shared" si="14"/>
        <v>0</v>
      </c>
    </row>
    <row r="27" spans="1:28" ht="15.75" thickBot="1">
      <c r="A27" s="175"/>
      <c r="B27" s="178"/>
      <c r="C27" s="139"/>
      <c r="D27" s="140"/>
      <c r="E27" s="158">
        <f t="shared" si="0"/>
        <v>0</v>
      </c>
      <c r="F27" s="159">
        <f t="shared" si="15"/>
        <v>0</v>
      </c>
      <c r="G27" s="139"/>
      <c r="H27" s="140"/>
      <c r="I27" s="158">
        <f t="shared" si="1"/>
        <v>0</v>
      </c>
      <c r="J27" s="141">
        <f t="shared" si="2"/>
        <v>0</v>
      </c>
      <c r="K27" s="139"/>
      <c r="L27" s="140"/>
      <c r="M27" s="158">
        <f t="shared" si="3"/>
        <v>0</v>
      </c>
      <c r="N27" s="141">
        <f t="shared" si="4"/>
        <v>0</v>
      </c>
      <c r="O27" s="139"/>
      <c r="P27" s="140"/>
      <c r="Q27" s="158">
        <f t="shared" si="5"/>
        <v>0</v>
      </c>
      <c r="R27" s="141">
        <f t="shared" si="6"/>
        <v>0</v>
      </c>
      <c r="S27" s="139"/>
      <c r="T27" s="140"/>
      <c r="U27" s="158">
        <f t="shared" si="7"/>
        <v>0</v>
      </c>
      <c r="V27" s="141">
        <f t="shared" si="8"/>
        <v>0</v>
      </c>
      <c r="W27" s="176"/>
      <c r="X27" s="177">
        <f t="shared" si="10"/>
        <v>0</v>
      </c>
      <c r="Y27" s="157">
        <f t="shared" si="11"/>
        <v>0</v>
      </c>
      <c r="Z27" s="157">
        <f t="shared" si="12"/>
        <v>0</v>
      </c>
      <c r="AA27" s="158">
        <f t="shared" si="13"/>
        <v>0</v>
      </c>
      <c r="AB27" s="159">
        <f t="shared" si="14"/>
        <v>0</v>
      </c>
    </row>
    <row r="28" spans="1:28" ht="15.75" thickBot="1">
      <c r="A28" s="142"/>
      <c r="B28" s="143" t="s">
        <v>59</v>
      </c>
      <c r="C28" s="144">
        <f aca="true" t="shared" si="16" ref="C28:V28">SUM(C5:C27)</f>
        <v>0</v>
      </c>
      <c r="D28" s="145">
        <f>SUM(D5:D27)</f>
        <v>0</v>
      </c>
      <c r="E28" s="163">
        <f>SUM(E5:E27)</f>
        <v>0</v>
      </c>
      <c r="F28" s="163">
        <f t="shared" si="16"/>
        <v>0</v>
      </c>
      <c r="G28" s="144">
        <f t="shared" si="16"/>
        <v>0</v>
      </c>
      <c r="H28" s="145">
        <f t="shared" si="16"/>
        <v>0</v>
      </c>
      <c r="I28" s="145">
        <f>SUM(I5:I27)</f>
        <v>0</v>
      </c>
      <c r="J28" s="145">
        <f t="shared" si="16"/>
        <v>0</v>
      </c>
      <c r="K28" s="144">
        <f t="shared" si="16"/>
        <v>0</v>
      </c>
      <c r="L28" s="145">
        <f t="shared" si="16"/>
        <v>0</v>
      </c>
      <c r="M28" s="145">
        <f>SUM(M5:M27)</f>
        <v>0</v>
      </c>
      <c r="N28" s="145">
        <f t="shared" si="16"/>
        <v>0</v>
      </c>
      <c r="O28" s="144">
        <f t="shared" si="16"/>
        <v>0</v>
      </c>
      <c r="P28" s="145">
        <f t="shared" si="16"/>
        <v>0</v>
      </c>
      <c r="Q28" s="145">
        <f>SUM(Q5:Q27)</f>
        <v>0</v>
      </c>
      <c r="R28" s="145">
        <f t="shared" si="16"/>
        <v>0</v>
      </c>
      <c r="S28" s="144">
        <f t="shared" si="16"/>
        <v>0</v>
      </c>
      <c r="T28" s="145">
        <f t="shared" si="16"/>
        <v>0</v>
      </c>
      <c r="U28" s="145">
        <f t="shared" si="16"/>
        <v>0</v>
      </c>
      <c r="V28" s="145">
        <f t="shared" si="16"/>
        <v>0</v>
      </c>
      <c r="W28" s="160"/>
      <c r="X28" s="161" t="s">
        <v>59</v>
      </c>
      <c r="Y28" s="162">
        <f>SUM(Y5:Y27)</f>
        <v>0</v>
      </c>
      <c r="Z28" s="163">
        <f>SUM(Z5:Z27)</f>
        <v>0</v>
      </c>
      <c r="AA28" s="163">
        <f>SUM(AA5:AA27)</f>
        <v>0</v>
      </c>
      <c r="AB28" s="163">
        <f>SUM(AB5:AB27)</f>
        <v>0</v>
      </c>
    </row>
    <row r="29" spans="1:28" ht="1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64"/>
      <c r="X29" s="164"/>
      <c r="Y29" s="173"/>
      <c r="Z29" s="173"/>
      <c r="AA29" s="174"/>
      <c r="AB29" s="174"/>
    </row>
    <row r="30" spans="1:28" ht="16.5">
      <c r="A30" s="126"/>
      <c r="B30" s="126"/>
      <c r="C30" s="102"/>
      <c r="D30" s="107"/>
      <c r="E30" s="107"/>
      <c r="F30" s="10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</row>
    <row r="31" spans="1:28" ht="15.75">
      <c r="A31" s="117"/>
      <c r="B31" s="115"/>
      <c r="C31" s="102"/>
      <c r="D31" s="102"/>
      <c r="E31" s="102"/>
      <c r="F31" s="102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</row>
    <row r="32" spans="1:28" ht="15.75">
      <c r="A32" s="128"/>
      <c r="B32" s="118"/>
      <c r="C32" s="119"/>
      <c r="D32" s="106"/>
      <c r="E32" s="106"/>
      <c r="F32" s="106"/>
      <c r="G32" s="129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</row>
    <row r="33" spans="1:11" ht="15.75">
      <c r="A33" s="130"/>
      <c r="B33" s="116"/>
      <c r="C33" s="102"/>
      <c r="D33" s="102"/>
      <c r="E33" s="102"/>
      <c r="F33" s="102"/>
      <c r="G33" s="127"/>
      <c r="H33" s="127"/>
      <c r="I33" s="127"/>
      <c r="J33" s="127"/>
      <c r="K33" s="127"/>
    </row>
    <row r="34" spans="1:11" ht="15.75">
      <c r="A34" s="130"/>
      <c r="B34" s="116"/>
      <c r="C34" s="102"/>
      <c r="D34" s="102"/>
      <c r="E34" s="102"/>
      <c r="F34" s="102"/>
      <c r="G34" s="127"/>
      <c r="H34" s="127"/>
      <c r="I34" s="127"/>
      <c r="J34" s="127"/>
      <c r="K34" s="127"/>
    </row>
    <row r="35" spans="1:11" ht="15.75">
      <c r="A35" s="131"/>
      <c r="B35" s="132"/>
      <c r="C35" s="132"/>
      <c r="D35" s="132"/>
      <c r="E35" s="132"/>
      <c r="F35" s="132"/>
      <c r="G35" s="103"/>
      <c r="H35" s="103"/>
      <c r="I35" s="103"/>
      <c r="J35" s="104"/>
      <c r="K35" s="102"/>
    </row>
    <row r="36" spans="1:11" ht="15.75">
      <c r="A36" s="102"/>
      <c r="B36" s="108"/>
      <c r="C36" s="102"/>
      <c r="D36" s="102"/>
      <c r="E36" s="102"/>
      <c r="F36" s="102"/>
      <c r="G36" s="127"/>
      <c r="H36" s="127"/>
      <c r="I36" s="127"/>
      <c r="J36" s="127"/>
      <c r="K36" s="127"/>
    </row>
    <row r="37" spans="1:11" ht="15.75">
      <c r="A37" s="117"/>
      <c r="B37" s="117"/>
      <c r="C37" s="115"/>
      <c r="D37" s="115"/>
      <c r="E37" s="115"/>
      <c r="F37" s="115"/>
      <c r="G37" s="127"/>
      <c r="H37" s="127"/>
      <c r="I37" s="127"/>
      <c r="J37" s="127"/>
      <c r="K37" s="127"/>
    </row>
    <row r="38" spans="1:11" ht="15.75">
      <c r="A38" s="133"/>
      <c r="B38" s="117"/>
      <c r="C38" s="115"/>
      <c r="D38" s="115"/>
      <c r="E38" s="115"/>
      <c r="F38" s="115"/>
      <c r="G38" s="127"/>
      <c r="H38" s="127"/>
      <c r="I38" s="127"/>
      <c r="J38" s="127"/>
      <c r="K38" s="127"/>
    </row>
    <row r="39" spans="1:11" ht="15.75">
      <c r="A39" s="130"/>
      <c r="B39" s="116"/>
      <c r="C39" s="102"/>
      <c r="D39" s="115"/>
      <c r="E39" s="115"/>
      <c r="F39" s="115"/>
      <c r="G39" s="127"/>
      <c r="H39" s="127"/>
      <c r="I39" s="127"/>
      <c r="J39" s="127"/>
      <c r="K39" s="127"/>
    </row>
    <row r="40" spans="1:11" ht="15.75">
      <c r="A40" s="130"/>
      <c r="B40" s="116"/>
      <c r="C40" s="102"/>
      <c r="D40" s="115"/>
      <c r="E40" s="115"/>
      <c r="F40" s="115"/>
      <c r="G40" s="127"/>
      <c r="H40" s="127"/>
      <c r="I40" s="127"/>
      <c r="J40" s="127"/>
      <c r="K40" s="127"/>
    </row>
    <row r="41" spans="1:11" ht="15.75">
      <c r="A41" s="131"/>
      <c r="B41" s="116"/>
      <c r="C41" s="132"/>
      <c r="D41" s="102"/>
      <c r="E41" s="102"/>
      <c r="F41" s="102"/>
      <c r="G41" s="127"/>
      <c r="H41" s="127"/>
      <c r="I41" s="127"/>
      <c r="J41" s="127"/>
      <c r="K41" s="127"/>
    </row>
    <row r="42" spans="1:11" ht="1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</row>
  </sheetData>
  <sheetProtection sheet="1" select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</dc:creator>
  <cp:keywords/>
  <dc:description/>
  <cp:lastModifiedBy>Stevie Magnan</cp:lastModifiedBy>
  <cp:lastPrinted>2022-06-09T17:07:38Z</cp:lastPrinted>
  <dcterms:created xsi:type="dcterms:W3CDTF">2010-04-22T16:05:36Z</dcterms:created>
  <dcterms:modified xsi:type="dcterms:W3CDTF">2024-04-08T12:33:25Z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